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uman Resources\Matrix's\Probation\"/>
    </mc:Choice>
  </mc:AlternateContent>
  <xr:revisionPtr revIDLastSave="0" documentId="13_ncr:1_{075CDB6F-C128-440F-8DEB-4208778BD1CB}" xr6:coauthVersionLast="47" xr6:coauthVersionMax="47" xr10:uidLastSave="{00000000-0000-0000-0000-000000000000}"/>
  <bookViews>
    <workbookView xWindow="-110" yWindow="-110" windowWidth="19420" windowHeight="10420" activeTab="3" xr2:uid="{3348C4B7-88CD-4705-B397-01D72DF80F80}"/>
  </bookViews>
  <sheets>
    <sheet name="2022" sheetId="5" r:id="rId1"/>
    <sheet name="2023" sheetId="6" r:id="rId2"/>
    <sheet name="2024" sheetId="7" r:id="rId3"/>
    <sheet name="2025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8" l="1"/>
  <c r="C8" i="8" s="1"/>
  <c r="C9" i="8" s="1"/>
  <c r="C10" i="8" s="1"/>
  <c r="C11" i="8" s="1"/>
  <c r="C4" i="8"/>
  <c r="C5" i="8" s="1"/>
  <c r="C6" i="7"/>
  <c r="C8" i="7" s="1"/>
  <c r="C9" i="7" s="1"/>
  <c r="C10" i="7" s="1"/>
  <c r="C11" i="7" s="1"/>
  <c r="C4" i="7"/>
  <c r="D4" i="7" s="1"/>
  <c r="D5" i="7" s="1"/>
  <c r="C6" i="6"/>
  <c r="C8" i="6" s="1"/>
  <c r="C9" i="6" s="1"/>
  <c r="C10" i="6" s="1"/>
  <c r="C11" i="6" s="1"/>
  <c r="C13" i="6" s="1"/>
  <c r="C14" i="6" s="1"/>
  <c r="C15" i="6" s="1"/>
  <c r="C16" i="6" s="1"/>
  <c r="C4" i="6"/>
  <c r="D4" i="6" s="1"/>
  <c r="E4" i="6" s="1"/>
  <c r="C6" i="5"/>
  <c r="C7" i="5" s="1"/>
  <c r="C4" i="5"/>
  <c r="C5" i="5"/>
  <c r="C5" i="7" l="1"/>
  <c r="D6" i="8"/>
  <c r="D4" i="8"/>
  <c r="E6" i="8"/>
  <c r="D7" i="8"/>
  <c r="C13" i="8"/>
  <c r="C12" i="8"/>
  <c r="D11" i="8"/>
  <c r="C7" i="8"/>
  <c r="D11" i="7"/>
  <c r="C13" i="7"/>
  <c r="C12" i="7"/>
  <c r="E4" i="7"/>
  <c r="C7" i="7"/>
  <c r="D6" i="7"/>
  <c r="D6" i="6"/>
  <c r="D7" i="6" s="1"/>
  <c r="C5" i="6"/>
  <c r="D11" i="6"/>
  <c r="C12" i="6"/>
  <c r="F4" i="6"/>
  <c r="E5" i="6"/>
  <c r="D5" i="6"/>
  <c r="C7" i="6"/>
  <c r="C8" i="5"/>
  <c r="C9" i="5" s="1"/>
  <c r="C10" i="5" s="1"/>
  <c r="C11" i="5" s="1"/>
  <c r="D4" i="5"/>
  <c r="D6" i="5"/>
  <c r="E4" i="8" l="1"/>
  <c r="F4" i="8" s="1"/>
  <c r="C14" i="8"/>
  <c r="C14" i="7"/>
  <c r="D5" i="8"/>
  <c r="F6" i="8"/>
  <c r="E7" i="8"/>
  <c r="D12" i="8"/>
  <c r="E11" i="8"/>
  <c r="E5" i="7"/>
  <c r="F4" i="7"/>
  <c r="D7" i="7"/>
  <c r="E6" i="7"/>
  <c r="E11" i="7"/>
  <c r="D12" i="7"/>
  <c r="E6" i="6"/>
  <c r="E7" i="6" s="1"/>
  <c r="F5" i="6"/>
  <c r="G4" i="6"/>
  <c r="G5" i="6" s="1"/>
  <c r="E11" i="6"/>
  <c r="D12" i="6"/>
  <c r="C17" i="6"/>
  <c r="C18" i="6"/>
  <c r="C19" i="6" s="1"/>
  <c r="C20" i="6" s="1"/>
  <c r="C21" i="6" s="1"/>
  <c r="D16" i="6"/>
  <c r="C13" i="5"/>
  <c r="C14" i="5" s="1"/>
  <c r="C15" i="5" s="1"/>
  <c r="C16" i="5" s="1"/>
  <c r="C12" i="5"/>
  <c r="D11" i="5"/>
  <c r="D7" i="5"/>
  <c r="E6" i="5"/>
  <c r="E4" i="5"/>
  <c r="D5" i="5"/>
  <c r="E5" i="8" l="1"/>
  <c r="C15" i="8"/>
  <c r="C15" i="7"/>
  <c r="F11" i="8"/>
  <c r="E12" i="8"/>
  <c r="F7" i="8"/>
  <c r="G6" i="8"/>
  <c r="G4" i="8"/>
  <c r="F5" i="8"/>
  <c r="E7" i="7"/>
  <c r="F6" i="7"/>
  <c r="F11" i="7"/>
  <c r="E12" i="7"/>
  <c r="F5" i="7"/>
  <c r="G4" i="7"/>
  <c r="F6" i="6"/>
  <c r="F7" i="6" s="1"/>
  <c r="C23" i="6"/>
  <c r="C24" i="6" s="1"/>
  <c r="D21" i="6"/>
  <c r="C22" i="6"/>
  <c r="F11" i="6"/>
  <c r="E12" i="6"/>
  <c r="D17" i="6"/>
  <c r="E16" i="6"/>
  <c r="C18" i="5"/>
  <c r="C19" i="5" s="1"/>
  <c r="C20" i="5" s="1"/>
  <c r="C21" i="5" s="1"/>
  <c r="D16" i="5"/>
  <c r="C17" i="5"/>
  <c r="F6" i="5"/>
  <c r="E7" i="5"/>
  <c r="D12" i="5"/>
  <c r="E11" i="5"/>
  <c r="E5" i="5"/>
  <c r="F4" i="5"/>
  <c r="G7" i="8" l="1"/>
  <c r="G5" i="8"/>
  <c r="C16" i="8"/>
  <c r="C16" i="7"/>
  <c r="G5" i="7"/>
  <c r="G11" i="8"/>
  <c r="F12" i="8"/>
  <c r="G11" i="7"/>
  <c r="F12" i="7"/>
  <c r="G6" i="7"/>
  <c r="F7" i="7"/>
  <c r="G6" i="6"/>
  <c r="G7" i="6" s="1"/>
  <c r="E21" i="6"/>
  <c r="D22" i="6"/>
  <c r="C25" i="6"/>
  <c r="C26" i="6"/>
  <c r="C27" i="6" s="1"/>
  <c r="D24" i="6"/>
  <c r="G11" i="6"/>
  <c r="G12" i="6" s="1"/>
  <c r="F12" i="6"/>
  <c r="E17" i="6"/>
  <c r="F16" i="6"/>
  <c r="G4" i="5"/>
  <c r="G5" i="5" s="1"/>
  <c r="F5" i="5"/>
  <c r="E12" i="5"/>
  <c r="F11" i="5"/>
  <c r="C22" i="5"/>
  <c r="C23" i="5"/>
  <c r="C24" i="5" s="1"/>
  <c r="D21" i="5"/>
  <c r="E16" i="5"/>
  <c r="D17" i="5"/>
  <c r="G6" i="5"/>
  <c r="G7" i="5" s="1"/>
  <c r="F7" i="5"/>
  <c r="D16" i="8" l="1"/>
  <c r="C17" i="8"/>
  <c r="C18" i="8"/>
  <c r="G12" i="8"/>
  <c r="G12" i="7"/>
  <c r="G7" i="7"/>
  <c r="C18" i="7"/>
  <c r="C17" i="7"/>
  <c r="D16" i="7"/>
  <c r="G16" i="6"/>
  <c r="G17" i="6" s="1"/>
  <c r="F17" i="6"/>
  <c r="D25" i="6"/>
  <c r="E24" i="6"/>
  <c r="E22" i="6"/>
  <c r="F21" i="6"/>
  <c r="C29" i="6"/>
  <c r="C30" i="6" s="1"/>
  <c r="D27" i="6"/>
  <c r="C28" i="6"/>
  <c r="D22" i="5"/>
  <c r="E21" i="5"/>
  <c r="F16" i="5"/>
  <c r="E17" i="5"/>
  <c r="C26" i="5"/>
  <c r="C27" i="5" s="1"/>
  <c r="D24" i="5"/>
  <c r="C25" i="5"/>
  <c r="F12" i="5"/>
  <c r="G11" i="5"/>
  <c r="G12" i="5" s="1"/>
  <c r="C19" i="8" l="1"/>
  <c r="D17" i="8"/>
  <c r="E16" i="8"/>
  <c r="E16" i="7"/>
  <c r="D17" i="7"/>
  <c r="C19" i="7"/>
  <c r="D30" i="6"/>
  <c r="C31" i="6"/>
  <c r="F22" i="6"/>
  <c r="G21" i="6"/>
  <c r="G22" i="6" s="1"/>
  <c r="E27" i="6"/>
  <c r="D28" i="6"/>
  <c r="E25" i="6"/>
  <c r="F24" i="6"/>
  <c r="F17" i="5"/>
  <c r="G16" i="5"/>
  <c r="G17" i="5" s="1"/>
  <c r="F21" i="5"/>
  <c r="E22" i="5"/>
  <c r="C29" i="5"/>
  <c r="C30" i="5" s="1"/>
  <c r="C28" i="5"/>
  <c r="D27" i="5"/>
  <c r="E24" i="5"/>
  <c r="D25" i="5"/>
  <c r="F16" i="8" l="1"/>
  <c r="E17" i="8"/>
  <c r="C20" i="8"/>
  <c r="E17" i="7"/>
  <c r="F16" i="7"/>
  <c r="C20" i="7"/>
  <c r="F27" i="6"/>
  <c r="E28" i="6"/>
  <c r="G24" i="6"/>
  <c r="G25" i="6" s="1"/>
  <c r="F25" i="6"/>
  <c r="D31" i="6"/>
  <c r="E30" i="6"/>
  <c r="F24" i="5"/>
  <c r="E25" i="5"/>
  <c r="C31" i="5"/>
  <c r="D30" i="5"/>
  <c r="G21" i="5"/>
  <c r="G22" i="5" s="1"/>
  <c r="F22" i="5"/>
  <c r="D28" i="5"/>
  <c r="E27" i="5"/>
  <c r="C21" i="8" l="1"/>
  <c r="F17" i="8"/>
  <c r="G16" i="8"/>
  <c r="C21" i="7"/>
  <c r="G16" i="7"/>
  <c r="F17" i="7"/>
  <c r="E31" i="6"/>
  <c r="F30" i="6"/>
  <c r="G27" i="6"/>
  <c r="G28" i="6" s="1"/>
  <c r="F28" i="6"/>
  <c r="E28" i="5"/>
  <c r="F27" i="5"/>
  <c r="G24" i="5"/>
  <c r="G25" i="5" s="1"/>
  <c r="F25" i="5"/>
  <c r="D31" i="5"/>
  <c r="E30" i="5"/>
  <c r="G17" i="8" l="1"/>
  <c r="C23" i="8"/>
  <c r="D21" i="8"/>
  <c r="C22" i="8"/>
  <c r="C23" i="7"/>
  <c r="C22" i="7"/>
  <c r="D21" i="7"/>
  <c r="G17" i="7"/>
  <c r="F31" i="6"/>
  <c r="G30" i="6"/>
  <c r="G31" i="6" s="1"/>
  <c r="F28" i="5"/>
  <c r="G27" i="5"/>
  <c r="G28" i="5" s="1"/>
  <c r="F30" i="5"/>
  <c r="E31" i="5"/>
  <c r="D22" i="8" l="1"/>
  <c r="E21" i="8"/>
  <c r="C24" i="8"/>
  <c r="D22" i="7"/>
  <c r="E21" i="7"/>
  <c r="C24" i="7"/>
  <c r="G30" i="5"/>
  <c r="G31" i="5" s="1"/>
  <c r="F31" i="5"/>
  <c r="D24" i="8" l="1"/>
  <c r="C26" i="8"/>
  <c r="C25" i="8"/>
  <c r="E22" i="8"/>
  <c r="F21" i="8"/>
  <c r="C26" i="7"/>
  <c r="D24" i="7"/>
  <c r="C25" i="7"/>
  <c r="E22" i="7"/>
  <c r="F21" i="7"/>
  <c r="C27" i="8" l="1"/>
  <c r="E24" i="8"/>
  <c r="D25" i="8"/>
  <c r="F22" i="8"/>
  <c r="G21" i="8"/>
  <c r="F22" i="7"/>
  <c r="G21" i="7"/>
  <c r="E24" i="7"/>
  <c r="D25" i="7"/>
  <c r="C27" i="7"/>
  <c r="G22" i="8" l="1"/>
  <c r="E25" i="8"/>
  <c r="F24" i="8"/>
  <c r="C29" i="8"/>
  <c r="C28" i="8"/>
  <c r="D27" i="8"/>
  <c r="C28" i="7"/>
  <c r="D27" i="7"/>
  <c r="C29" i="7"/>
  <c r="F24" i="7"/>
  <c r="E25" i="7"/>
  <c r="G22" i="7"/>
  <c r="C30" i="8" l="1"/>
  <c r="F25" i="8"/>
  <c r="G24" i="8"/>
  <c r="D28" i="8"/>
  <c r="E27" i="8"/>
  <c r="E27" i="7"/>
  <c r="D28" i="7"/>
  <c r="F25" i="7"/>
  <c r="G24" i="7"/>
  <c r="C30" i="7"/>
  <c r="E28" i="8" l="1"/>
  <c r="F27" i="8"/>
  <c r="G25" i="8"/>
  <c r="D30" i="8"/>
  <c r="C31" i="8"/>
  <c r="G25" i="7"/>
  <c r="D30" i="7"/>
  <c r="C31" i="7"/>
  <c r="F27" i="7"/>
  <c r="E28" i="7"/>
  <c r="E30" i="8" l="1"/>
  <c r="D31" i="8"/>
  <c r="F28" i="8"/>
  <c r="G27" i="8"/>
  <c r="D31" i="7"/>
  <c r="E30" i="7"/>
  <c r="G27" i="7"/>
  <c r="F28" i="7"/>
  <c r="G28" i="8" l="1"/>
  <c r="E31" i="8"/>
  <c r="F30" i="8"/>
  <c r="G28" i="7"/>
  <c r="E31" i="7"/>
  <c r="F30" i="7"/>
  <c r="F31" i="8" l="1"/>
  <c r="G30" i="8"/>
  <c r="F31" i="7"/>
  <c r="G30" i="7"/>
  <c r="G31" i="8" l="1"/>
  <c r="G31" i="7"/>
</calcChain>
</file>

<file path=xl/sharedStrings.xml><?xml version="1.0" encoding="utf-8"?>
<sst xmlns="http://schemas.openxmlformats.org/spreadsheetml/2006/main" count="96" uniqueCount="13">
  <si>
    <t>Grade</t>
  </si>
  <si>
    <t>Pay Rate</t>
  </si>
  <si>
    <t>A</t>
  </si>
  <si>
    <t>B</t>
  </si>
  <si>
    <t>C</t>
  </si>
  <si>
    <t>D</t>
  </si>
  <si>
    <t>E</t>
  </si>
  <si>
    <t>Annual</t>
  </si>
  <si>
    <t>Hrly</t>
  </si>
  <si>
    <t>MCPOA Pay  Matrix Effective 07/01/2022</t>
  </si>
  <si>
    <t>MCPOA Pay  Matrix Effective 09/03/2023</t>
  </si>
  <si>
    <t>MCPOA Pay  Matrix - Effective 07/07/2024</t>
  </si>
  <si>
    <t>MCPOA Pay  Matrix - Effective 07/06/2025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</si>
</sst>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;[Red]\(0\)"/>
    <numFmt numFmtId="165" formatCode="#,##0.0000_);[Red]\(#,##0.0000\)"/>
    <numFmt numFmtId="166" formatCode="#,##0.000"/>
  </numFmts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b/>
      <sz val="11"/>
      <name val="Cambria"/>
      <family val="1"/>
    </font>
    <font>
      <sz val="11"/>
      <color theme="1"/>
      <name val="Cambria"/>
      <family val="1"/>
    </font>
    <font>
      <i/>
      <sz val="11"/>
      <name val="Cambria"/>
      <family val="1"/>
    </font>
    <font>
      <u val="double"/>
      <sz val="11"/>
      <name val="Cambria"/>
      <family val="1"/>
    </font>
    <font>
      <sz val="14"/>
      <name val="Calibri"/>
      <family val="2"/>
      <scheme val="minor"/>
    </font>
    <font>
      <sz val="14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164" fontId="1" fillId="0" borderId="3" xfId="0" applyNumberFormat="1" applyFont="1" applyBorder="1"/>
    <xf numFmtId="164" fontId="1" fillId="0" borderId="0" xfId="0" applyNumberFormat="1" applyFont="1"/>
    <xf numFmtId="164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left"/>
    </xf>
    <xf numFmtId="3" fontId="1" fillId="0" borderId="4" xfId="0" applyNumberFormat="1" applyFont="1" applyBorder="1"/>
    <xf numFmtId="3" fontId="3" fillId="0" borderId="4" xfId="0" applyNumberFormat="1" applyFont="1" applyBorder="1"/>
    <xf numFmtId="164" fontId="1" fillId="2" borderId="4" xfId="0" applyNumberFormat="1" applyFont="1" applyFill="1" applyBorder="1" applyAlignment="1">
      <alignment horizontal="left" vertical="center"/>
    </xf>
    <xf numFmtId="165" fontId="4" fillId="2" borderId="4" xfId="0" applyNumberFormat="1" applyFont="1" applyFill="1" applyBorder="1"/>
    <xf numFmtId="164" fontId="2" fillId="0" borderId="4" xfId="0" applyNumberFormat="1" applyFont="1" applyBorder="1"/>
    <xf numFmtId="40" fontId="1" fillId="0" borderId="4" xfId="0" applyNumberFormat="1" applyFont="1" applyBorder="1"/>
    <xf numFmtId="0" fontId="3" fillId="0" borderId="4" xfId="0" applyFont="1" applyBorder="1"/>
    <xf numFmtId="0" fontId="5" fillId="0" borderId="4" xfId="0" applyFont="1" applyBorder="1" applyAlignment="1">
      <alignment horizontal="center" vertical="center"/>
    </xf>
    <xf numFmtId="0" fontId="3" fillId="0" borderId="0" xfId="0" applyFont="1"/>
    <xf numFmtId="164" fontId="3" fillId="0" borderId="0" xfId="0" applyNumberFormat="1" applyFont="1"/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0" xfId="0" applyFont="1"/>
    <xf numFmtId="4" fontId="4" fillId="2" borderId="4" xfId="0" applyNumberFormat="1" applyFont="1" applyFill="1" applyBorder="1"/>
    <xf numFmtId="166" fontId="1" fillId="0" borderId="4" xfId="0" applyNumberFormat="1" applyFont="1" applyBorder="1"/>
    <xf numFmtId="166" fontId="4" fillId="2" borderId="4" xfId="0" applyNumberFormat="1" applyFont="1" applyFill="1" applyBorder="1"/>
    <xf numFmtId="164" fontId="2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04AEE-6B13-4FDB-B717-37EF59D322FF}">
  <dimension ref="A1:G39"/>
  <sheetViews>
    <sheetView workbookViewId="0">
      <selection activeCell="I4" sqref="I4"/>
    </sheetView>
  </sheetViews>
  <sheetFormatPr defaultColWidth="9.1796875" defaultRowHeight="14" x14ac:dyDescent="0.3"/>
  <cols>
    <col min="1" max="1" width="9.81640625" style="16" customWidth="1"/>
    <col min="2" max="2" width="9.453125" style="16" customWidth="1"/>
    <col min="3" max="3" width="12.1796875" style="15" bestFit="1" customWidth="1"/>
    <col min="4" max="5" width="11" style="15" bestFit="1" customWidth="1"/>
    <col min="6" max="6" width="11.1796875" style="15" bestFit="1" customWidth="1"/>
    <col min="7" max="7" width="11" style="15" bestFit="1" customWidth="1"/>
    <col min="8" max="16384" width="9.1796875" style="15"/>
  </cols>
  <sheetData>
    <row r="1" spans="1:7" s="20" customFormat="1" ht="18.649999999999999" customHeight="1" x14ac:dyDescent="0.45">
      <c r="A1" s="17" t="s">
        <v>9</v>
      </c>
      <c r="B1" s="18"/>
      <c r="C1" s="18"/>
      <c r="D1" s="19"/>
      <c r="E1" s="19"/>
      <c r="F1" s="19"/>
      <c r="G1" s="19"/>
    </row>
    <row r="2" spans="1:7" s="1" customFormat="1" x14ac:dyDescent="0.3">
      <c r="A2" s="2"/>
      <c r="B2" s="3"/>
    </row>
    <row r="3" spans="1:7" s="1" customFormat="1" ht="21.75" customHeight="1" x14ac:dyDescent="0.3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</row>
    <row r="4" spans="1:7" s="1" customFormat="1" ht="20.149999999999999" customHeight="1" x14ac:dyDescent="0.3">
      <c r="A4" s="24">
        <v>47</v>
      </c>
      <c r="B4" s="6" t="s">
        <v>7</v>
      </c>
      <c r="C4" s="22">
        <f>43720*1.02</f>
        <v>44594.400000000001</v>
      </c>
      <c r="D4" s="8">
        <f>C4*1.05</f>
        <v>46824.12</v>
      </c>
      <c r="E4" s="8">
        <f>D4*1.05</f>
        <v>49165.326000000008</v>
      </c>
      <c r="F4" s="8">
        <f>E4*1.05</f>
        <v>51623.592300000011</v>
      </c>
      <c r="G4" s="8">
        <f>F4*1.05</f>
        <v>54204.771915000012</v>
      </c>
    </row>
    <row r="5" spans="1:7" s="1" customFormat="1" ht="20.149999999999999" customHeight="1" x14ac:dyDescent="0.3">
      <c r="A5" s="24"/>
      <c r="B5" s="9" t="s">
        <v>8</v>
      </c>
      <c r="C5" s="23">
        <f>C4/2080</f>
        <v>21.439615384615387</v>
      </c>
      <c r="D5" s="10">
        <f t="shared" ref="D5:G5" si="0">D4/2080</f>
        <v>22.511596153846156</v>
      </c>
      <c r="E5" s="10">
        <f t="shared" si="0"/>
        <v>23.637175961538464</v>
      </c>
      <c r="F5" s="10">
        <f t="shared" si="0"/>
        <v>24.819034759615391</v>
      </c>
      <c r="G5" s="10">
        <f t="shared" si="0"/>
        <v>26.05998649759616</v>
      </c>
    </row>
    <row r="6" spans="1:7" s="1" customFormat="1" ht="20.149999999999999" customHeight="1" x14ac:dyDescent="0.3">
      <c r="A6" s="24">
        <v>51</v>
      </c>
      <c r="B6" s="6" t="s">
        <v>7</v>
      </c>
      <c r="C6" s="22">
        <f>50099.9*1.02</f>
        <v>51101.898000000001</v>
      </c>
      <c r="D6" s="8">
        <f>C6*1.05</f>
        <v>53656.992900000005</v>
      </c>
      <c r="E6" s="8">
        <f>D6*1.05</f>
        <v>56339.842545000007</v>
      </c>
      <c r="F6" s="8">
        <f>E6*1.05</f>
        <v>59156.834672250006</v>
      </c>
      <c r="G6" s="8">
        <f>F6*1.05</f>
        <v>62114.676405862512</v>
      </c>
    </row>
    <row r="7" spans="1:7" s="1" customFormat="1" ht="20.149999999999999" customHeight="1" x14ac:dyDescent="0.3">
      <c r="A7" s="24"/>
      <c r="B7" s="9" t="s">
        <v>8</v>
      </c>
      <c r="C7" s="23">
        <f>C6/2080</f>
        <v>24.568220192307692</v>
      </c>
      <c r="D7" s="10">
        <f t="shared" ref="D7:G7" si="1">D6/2080</f>
        <v>25.796631201923081</v>
      </c>
      <c r="E7" s="10">
        <f t="shared" si="1"/>
        <v>27.086462762019234</v>
      </c>
      <c r="F7" s="10">
        <f t="shared" si="1"/>
        <v>28.440785900120197</v>
      </c>
      <c r="G7" s="10">
        <f t="shared" si="1"/>
        <v>29.862825195126209</v>
      </c>
    </row>
    <row r="8" spans="1:7" s="1" customFormat="1" ht="20.149999999999999" hidden="1" customHeight="1" x14ac:dyDescent="0.3">
      <c r="A8" s="11">
        <v>52</v>
      </c>
      <c r="B8" s="6"/>
      <c r="C8" s="22">
        <f>C6*1.025</f>
        <v>52379.445449999999</v>
      </c>
      <c r="D8" s="13"/>
      <c r="E8" s="13"/>
      <c r="F8" s="13"/>
      <c r="G8" s="13"/>
    </row>
    <row r="9" spans="1:7" s="1" customFormat="1" ht="20.149999999999999" hidden="1" customHeight="1" x14ac:dyDescent="0.3">
      <c r="A9" s="11">
        <v>53</v>
      </c>
      <c r="B9" s="6"/>
      <c r="C9" s="22">
        <f>C8*1.025</f>
        <v>53688.931586249993</v>
      </c>
      <c r="D9" s="13"/>
      <c r="E9" s="13"/>
      <c r="F9" s="13"/>
      <c r="G9" s="13"/>
    </row>
    <row r="10" spans="1:7" s="1" customFormat="1" ht="20.149999999999999" hidden="1" customHeight="1" x14ac:dyDescent="0.3">
      <c r="A10" s="11">
        <v>54</v>
      </c>
      <c r="B10" s="6"/>
      <c r="C10" s="22">
        <f>C9*1.025</f>
        <v>55031.154875906235</v>
      </c>
      <c r="D10" s="14"/>
      <c r="E10" s="14"/>
      <c r="F10" s="14"/>
      <c r="G10" s="14"/>
    </row>
    <row r="11" spans="1:7" s="1" customFormat="1" ht="20.149999999999999" customHeight="1" x14ac:dyDescent="0.3">
      <c r="A11" s="24">
        <v>55</v>
      </c>
      <c r="B11" s="6" t="s">
        <v>7</v>
      </c>
      <c r="C11" s="22">
        <f>C10*1.025</f>
        <v>56406.933747803887</v>
      </c>
      <c r="D11" s="7">
        <f>C11*1.05</f>
        <v>59227.280435194087</v>
      </c>
      <c r="E11" s="7">
        <f>D11*1.05</f>
        <v>62188.644456953793</v>
      </c>
      <c r="F11" s="7">
        <f>E11*1.05</f>
        <v>65298.076679801488</v>
      </c>
      <c r="G11" s="7">
        <f>F11*1.05</f>
        <v>68562.980513791568</v>
      </c>
    </row>
    <row r="12" spans="1:7" s="1" customFormat="1" ht="20.149999999999999" customHeight="1" x14ac:dyDescent="0.3">
      <c r="A12" s="24"/>
      <c r="B12" s="9" t="s">
        <v>8</v>
      </c>
      <c r="C12" s="23">
        <f>C11/2080</f>
        <v>27.118718147982637</v>
      </c>
      <c r="D12" s="10">
        <f t="shared" ref="D12:G12" si="2">D11/2080</f>
        <v>28.474654055381773</v>
      </c>
      <c r="E12" s="10">
        <f t="shared" si="2"/>
        <v>29.898386758150863</v>
      </c>
      <c r="F12" s="10">
        <f t="shared" si="2"/>
        <v>31.393306096058406</v>
      </c>
      <c r="G12" s="10">
        <f t="shared" si="2"/>
        <v>32.962971400861328</v>
      </c>
    </row>
    <row r="13" spans="1:7" s="1" customFormat="1" ht="20.149999999999999" hidden="1" customHeight="1" x14ac:dyDescent="0.3">
      <c r="A13" s="11">
        <v>56</v>
      </c>
      <c r="B13" s="6"/>
      <c r="C13" s="22">
        <f>C11*1.025</f>
        <v>57817.107091498976</v>
      </c>
      <c r="D13" s="13"/>
      <c r="E13" s="13"/>
      <c r="F13" s="13"/>
      <c r="G13" s="13"/>
    </row>
    <row r="14" spans="1:7" s="1" customFormat="1" ht="20.149999999999999" hidden="1" customHeight="1" x14ac:dyDescent="0.3">
      <c r="A14" s="11">
        <v>57</v>
      </c>
      <c r="B14" s="6"/>
      <c r="C14" s="22">
        <f>C13*1.025</f>
        <v>59262.534768786449</v>
      </c>
      <c r="D14" s="12"/>
      <c r="E14" s="12"/>
      <c r="F14" s="12"/>
      <c r="G14" s="12"/>
    </row>
    <row r="15" spans="1:7" s="1" customFormat="1" ht="20.149999999999999" hidden="1" customHeight="1" x14ac:dyDescent="0.3">
      <c r="A15" s="11">
        <v>58</v>
      </c>
      <c r="B15" s="6"/>
      <c r="C15" s="22">
        <f>C14*1.025</f>
        <v>60744.098138006106</v>
      </c>
      <c r="D15" s="13"/>
      <c r="E15" s="13"/>
      <c r="F15" s="13"/>
      <c r="G15" s="13"/>
    </row>
    <row r="16" spans="1:7" s="1" customFormat="1" ht="20.149999999999999" customHeight="1" x14ac:dyDescent="0.3">
      <c r="A16" s="24">
        <v>59</v>
      </c>
      <c r="B16" s="6" t="s">
        <v>7</v>
      </c>
      <c r="C16" s="22">
        <f>C15*1.025</f>
        <v>62262.700591456254</v>
      </c>
      <c r="D16" s="7">
        <f>C16*1.05</f>
        <v>65375.835621029073</v>
      </c>
      <c r="E16" s="7">
        <f>D16*1.05</f>
        <v>68644.627402080529</v>
      </c>
      <c r="F16" s="7">
        <f>E16*1.05</f>
        <v>72076.858772184554</v>
      </c>
      <c r="G16" s="7">
        <f>F16*1.05</f>
        <v>75680.701710793786</v>
      </c>
    </row>
    <row r="17" spans="1:7" s="1" customFormat="1" ht="20.149999999999999" customHeight="1" x14ac:dyDescent="0.3">
      <c r="A17" s="24"/>
      <c r="B17" s="9" t="s">
        <v>8</v>
      </c>
      <c r="C17" s="23">
        <f>C16/2080</f>
        <v>29.933990668969354</v>
      </c>
      <c r="D17" s="10">
        <f t="shared" ref="D17:G17" si="3">D16/2080</f>
        <v>31.430690202417825</v>
      </c>
      <c r="E17" s="10">
        <f t="shared" si="3"/>
        <v>33.002224712538712</v>
      </c>
      <c r="F17" s="10">
        <f t="shared" si="3"/>
        <v>34.65233594816565</v>
      </c>
      <c r="G17" s="10">
        <f t="shared" si="3"/>
        <v>36.384952745573933</v>
      </c>
    </row>
    <row r="18" spans="1:7" ht="20.149999999999999" hidden="1" customHeight="1" x14ac:dyDescent="0.3">
      <c r="A18" s="11">
        <v>60</v>
      </c>
      <c r="B18" s="6"/>
      <c r="C18" s="22">
        <f>C16*1.025</f>
        <v>63819.268106242656</v>
      </c>
      <c r="D18" s="13"/>
      <c r="E18" s="13"/>
      <c r="F18" s="13"/>
      <c r="G18" s="13"/>
    </row>
    <row r="19" spans="1:7" ht="20.149999999999999" hidden="1" customHeight="1" x14ac:dyDescent="0.3">
      <c r="A19" s="11">
        <v>61</v>
      </c>
      <c r="B19" s="6"/>
      <c r="C19" s="22">
        <f>C18*1.025</f>
        <v>65414.749808898719</v>
      </c>
      <c r="D19" s="13"/>
      <c r="E19" s="13"/>
      <c r="F19" s="13"/>
      <c r="G19" s="13"/>
    </row>
    <row r="20" spans="1:7" ht="20.149999999999999" hidden="1" customHeight="1" x14ac:dyDescent="0.3">
      <c r="A20" s="11">
        <v>62</v>
      </c>
      <c r="B20" s="6"/>
      <c r="C20" s="22">
        <f>C19*1.025</f>
        <v>67050.118554121189</v>
      </c>
      <c r="D20" s="13"/>
      <c r="E20" s="13"/>
      <c r="F20" s="13"/>
      <c r="G20" s="13"/>
    </row>
    <row r="21" spans="1:7" s="1" customFormat="1" ht="20.149999999999999" customHeight="1" x14ac:dyDescent="0.3">
      <c r="A21" s="24">
        <v>63</v>
      </c>
      <c r="B21" s="6" t="s">
        <v>7</v>
      </c>
      <c r="C21" s="22">
        <f>C20*1.025</f>
        <v>68726.371517974214</v>
      </c>
      <c r="D21" s="7">
        <f>C21*1.05</f>
        <v>72162.690093872923</v>
      </c>
      <c r="E21" s="7">
        <f>D21*1.05</f>
        <v>75770.824598566571</v>
      </c>
      <c r="F21" s="7">
        <f>E21*1.05</f>
        <v>79559.365828494905</v>
      </c>
      <c r="G21" s="7">
        <f>F21*1.05</f>
        <v>83537.334119919658</v>
      </c>
    </row>
    <row r="22" spans="1:7" ht="20.149999999999999" customHeight="1" x14ac:dyDescent="0.3">
      <c r="A22" s="24"/>
      <c r="B22" s="9" t="s">
        <v>8</v>
      </c>
      <c r="C22" s="23">
        <f>C21/2080</f>
        <v>33.041524768256835</v>
      </c>
      <c r="D22" s="10">
        <f t="shared" ref="D22:G22" si="4">D21/2080</f>
        <v>34.693601006669674</v>
      </c>
      <c r="E22" s="10">
        <f t="shared" si="4"/>
        <v>36.428281057003161</v>
      </c>
      <c r="F22" s="10">
        <f t="shared" si="4"/>
        <v>38.24969510985332</v>
      </c>
      <c r="G22" s="10">
        <f t="shared" si="4"/>
        <v>40.16217986534599</v>
      </c>
    </row>
    <row r="23" spans="1:7" ht="20.149999999999999" hidden="1" customHeight="1" x14ac:dyDescent="0.3">
      <c r="A23" s="11">
        <v>64</v>
      </c>
      <c r="B23" s="6"/>
      <c r="C23" s="22">
        <f>C21*1.025</f>
        <v>70444.530805923569</v>
      </c>
      <c r="D23" s="13"/>
      <c r="E23" s="13"/>
      <c r="F23" s="13"/>
      <c r="G23" s="13"/>
    </row>
    <row r="24" spans="1:7" s="1" customFormat="1" ht="20.149999999999999" customHeight="1" x14ac:dyDescent="0.3">
      <c r="A24" s="24">
        <v>65</v>
      </c>
      <c r="B24" s="6" t="s">
        <v>7</v>
      </c>
      <c r="C24" s="22">
        <f>C23*1.025</f>
        <v>72205.64407607165</v>
      </c>
      <c r="D24" s="7">
        <f>C24*1.05</f>
        <v>75815.926279875232</v>
      </c>
      <c r="E24" s="7">
        <f>D24*1.05</f>
        <v>79606.722593868995</v>
      </c>
      <c r="F24" s="7">
        <f>E24*1.05</f>
        <v>83587.058723562455</v>
      </c>
      <c r="G24" s="7">
        <f>F24*1.05</f>
        <v>87766.411659740581</v>
      </c>
    </row>
    <row r="25" spans="1:7" ht="20.149999999999999" customHeight="1" x14ac:dyDescent="0.3">
      <c r="A25" s="24"/>
      <c r="B25" s="9" t="s">
        <v>8</v>
      </c>
      <c r="C25" s="23">
        <f>C24/2080</f>
        <v>34.714251959649829</v>
      </c>
      <c r="D25" s="10">
        <f t="shared" ref="D25:G25" si="5">D24/2080</f>
        <v>36.44996455763232</v>
      </c>
      <c r="E25" s="10">
        <f t="shared" si="5"/>
        <v>38.272462785513937</v>
      </c>
      <c r="F25" s="10">
        <f t="shared" si="5"/>
        <v>40.186085924789644</v>
      </c>
      <c r="G25" s="10">
        <f t="shared" si="5"/>
        <v>42.195390221029129</v>
      </c>
    </row>
    <row r="26" spans="1:7" ht="20.149999999999999" hidden="1" customHeight="1" x14ac:dyDescent="0.3">
      <c r="A26" s="11">
        <v>66</v>
      </c>
      <c r="B26" s="6"/>
      <c r="C26" s="22">
        <f>C24*1.025</f>
        <v>74010.785177973434</v>
      </c>
      <c r="D26" s="13"/>
      <c r="E26" s="13"/>
      <c r="F26" s="13"/>
      <c r="G26" s="13"/>
    </row>
    <row r="27" spans="1:7" s="1" customFormat="1" ht="20.149999999999999" customHeight="1" x14ac:dyDescent="0.3">
      <c r="A27" s="24">
        <v>67</v>
      </c>
      <c r="B27" s="6" t="s">
        <v>7</v>
      </c>
      <c r="C27" s="22">
        <f>C26*1.025</f>
        <v>75861.05480742277</v>
      </c>
      <c r="D27" s="7">
        <f>C27*1.05</f>
        <v>79654.107547793916</v>
      </c>
      <c r="E27" s="7">
        <f>D27*1.05</f>
        <v>83636.812925183622</v>
      </c>
      <c r="F27" s="7">
        <f>E27*1.05</f>
        <v>87818.653571442803</v>
      </c>
      <c r="G27" s="7">
        <f>F27*1.05</f>
        <v>92209.586250014952</v>
      </c>
    </row>
    <row r="28" spans="1:7" ht="20.149999999999999" customHeight="1" x14ac:dyDescent="0.3">
      <c r="A28" s="24"/>
      <c r="B28" s="9" t="s">
        <v>8</v>
      </c>
      <c r="C28" s="23">
        <f>C27/2080</f>
        <v>36.471660965107098</v>
      </c>
      <c r="D28" s="10">
        <f t="shared" ref="D28:G28" si="6">D27/2080</f>
        <v>38.295244013362456</v>
      </c>
      <c r="E28" s="10">
        <f t="shared" si="6"/>
        <v>40.210006214030585</v>
      </c>
      <c r="F28" s="10">
        <f t="shared" si="6"/>
        <v>42.220506524732116</v>
      </c>
      <c r="G28" s="10">
        <f t="shared" si="6"/>
        <v>44.33153185096873</v>
      </c>
    </row>
    <row r="29" spans="1:7" ht="20.149999999999999" hidden="1" customHeight="1" x14ac:dyDescent="0.3">
      <c r="A29" s="11">
        <v>68</v>
      </c>
      <c r="B29" s="6"/>
      <c r="C29" s="22">
        <f>C27*1.025</f>
        <v>77757.581177608328</v>
      </c>
      <c r="D29" s="13"/>
      <c r="E29" s="13"/>
      <c r="F29" s="13"/>
      <c r="G29" s="13"/>
    </row>
    <row r="30" spans="1:7" s="1" customFormat="1" ht="20.149999999999999" customHeight="1" x14ac:dyDescent="0.3">
      <c r="A30" s="24">
        <v>69</v>
      </c>
      <c r="B30" s="6" t="s">
        <v>7</v>
      </c>
      <c r="C30" s="22">
        <f>C29*1.025</f>
        <v>79701.520707048534</v>
      </c>
      <c r="D30" s="7">
        <f>C30*1.05</f>
        <v>83686.596742400958</v>
      </c>
      <c r="E30" s="7">
        <f>D30*1.05</f>
        <v>87870.926579521009</v>
      </c>
      <c r="F30" s="7">
        <f>E30*1.05</f>
        <v>92264.47290849706</v>
      </c>
      <c r="G30" s="7">
        <f>F30*1.05</f>
        <v>96877.696553921924</v>
      </c>
    </row>
    <row r="31" spans="1:7" ht="20.149999999999999" customHeight="1" x14ac:dyDescent="0.3">
      <c r="A31" s="24"/>
      <c r="B31" s="9" t="s">
        <v>8</v>
      </c>
      <c r="C31" s="23">
        <f>C30/2080</f>
        <v>38.31803880146564</v>
      </c>
      <c r="D31" s="10">
        <f t="shared" ref="D31:G31" si="7">D30/2080</f>
        <v>40.233940741538923</v>
      </c>
      <c r="E31" s="10">
        <f t="shared" si="7"/>
        <v>42.245637778615873</v>
      </c>
      <c r="F31" s="10">
        <f t="shared" si="7"/>
        <v>44.35791966754666</v>
      </c>
      <c r="G31" s="10">
        <f t="shared" si="7"/>
        <v>46.575815650924</v>
      </c>
    </row>
    <row r="32" spans="1:7" ht="19.899999999999999" customHeight="1" x14ac:dyDescent="0.3">
      <c r="A32" s="3"/>
      <c r="B32" s="3"/>
    </row>
    <row r="33" spans="1:2" ht="19.899999999999999" customHeight="1" x14ac:dyDescent="0.3">
      <c r="A33" s="3"/>
      <c r="B33" s="3"/>
    </row>
    <row r="34" spans="1:2" ht="19.899999999999999" customHeight="1" x14ac:dyDescent="0.3">
      <c r="A34" s="3"/>
      <c r="B34" s="3"/>
    </row>
    <row r="37" spans="1:2" ht="19.899999999999999" customHeight="1" x14ac:dyDescent="0.3">
      <c r="A37" s="3"/>
      <c r="B37" s="3"/>
    </row>
    <row r="38" spans="1:2" ht="19.899999999999999" customHeight="1" x14ac:dyDescent="0.3"/>
    <row r="39" spans="1:2" ht="19.899999999999999" customHeight="1" x14ac:dyDescent="0.3"/>
  </sheetData>
  <mergeCells count="8">
    <mergeCell ref="A27:A28"/>
    <mergeCell ref="A30:A31"/>
    <mergeCell ref="A4:A5"/>
    <mergeCell ref="A6:A7"/>
    <mergeCell ref="A11:A12"/>
    <mergeCell ref="A16:A17"/>
    <mergeCell ref="A21:A22"/>
    <mergeCell ref="A24:A2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42D61-EDD6-4755-BE34-E88A00248C24}">
  <dimension ref="A1:H39"/>
  <sheetViews>
    <sheetView workbookViewId="0">
      <selection activeCell="D25" sqref="D25"/>
    </sheetView>
  </sheetViews>
  <sheetFormatPr defaultColWidth="9.1796875" defaultRowHeight="14" x14ac:dyDescent="0.3"/>
  <cols>
    <col min="1" max="1" width="9.81640625" style="16" customWidth="1"/>
    <col min="2" max="2" width="9.453125" style="16" customWidth="1"/>
    <col min="3" max="3" width="12.1796875" style="15" bestFit="1" customWidth="1"/>
    <col min="4" max="5" width="11" style="15" bestFit="1" customWidth="1"/>
    <col min="6" max="6" width="11.1796875" style="15" bestFit="1" customWidth="1"/>
    <col min="7" max="7" width="11" style="15" bestFit="1" customWidth="1"/>
    <col min="8" max="16384" width="9.1796875" style="15"/>
  </cols>
  <sheetData>
    <row r="1" spans="1:7" s="20" customFormat="1" ht="18.649999999999999" customHeight="1" x14ac:dyDescent="0.45">
      <c r="A1" s="17" t="s">
        <v>10</v>
      </c>
      <c r="B1" s="18"/>
      <c r="C1" s="18"/>
      <c r="D1" s="19"/>
      <c r="E1" s="19"/>
      <c r="F1" s="19"/>
      <c r="G1" s="19"/>
    </row>
    <row r="2" spans="1:7" s="1" customFormat="1" x14ac:dyDescent="0.3">
      <c r="A2" s="2"/>
      <c r="B2" s="3"/>
    </row>
    <row r="3" spans="1:7" s="1" customFormat="1" ht="21.75" customHeight="1" x14ac:dyDescent="0.3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</row>
    <row r="4" spans="1:7" s="1" customFormat="1" ht="20.149999999999999" customHeight="1" x14ac:dyDescent="0.3">
      <c r="A4" s="24">
        <v>47</v>
      </c>
      <c r="B4" s="6" t="s">
        <v>7</v>
      </c>
      <c r="C4" s="7">
        <f>44594.4*1.07</f>
        <v>47716.008000000002</v>
      </c>
      <c r="D4" s="8">
        <f>C4*1.05</f>
        <v>50101.808400000002</v>
      </c>
      <c r="E4" s="8">
        <f>D4*1.05</f>
        <v>52606.898820000002</v>
      </c>
      <c r="F4" s="8">
        <f>E4*1.05</f>
        <v>55237.243761000005</v>
      </c>
      <c r="G4" s="8">
        <f>F4*1.05</f>
        <v>57999.105949050005</v>
      </c>
    </row>
    <row r="5" spans="1:7" s="1" customFormat="1" ht="20.149999999999999" customHeight="1" x14ac:dyDescent="0.3">
      <c r="A5" s="24"/>
      <c r="B5" s="9" t="s">
        <v>8</v>
      </c>
      <c r="C5" s="10">
        <f>C4/2080</f>
        <v>22.940388461538461</v>
      </c>
      <c r="D5" s="10">
        <f t="shared" ref="D5:G5" si="0">D4/2080</f>
        <v>24.087407884615384</v>
      </c>
      <c r="E5" s="10">
        <f t="shared" si="0"/>
        <v>25.291778278846156</v>
      </c>
      <c r="F5" s="10">
        <f t="shared" si="0"/>
        <v>26.556367192788464</v>
      </c>
      <c r="G5" s="10">
        <f t="shared" si="0"/>
        <v>27.884185552427887</v>
      </c>
    </row>
    <row r="6" spans="1:7" s="1" customFormat="1" ht="20.149999999999999" customHeight="1" x14ac:dyDescent="0.3">
      <c r="A6" s="24">
        <v>51</v>
      </c>
      <c r="B6" s="6" t="s">
        <v>7</v>
      </c>
      <c r="C6" s="7">
        <f>51101.9*1.07</f>
        <v>54679.033000000003</v>
      </c>
      <c r="D6" s="8">
        <f>C6*1.05</f>
        <v>57412.984650000006</v>
      </c>
      <c r="E6" s="8">
        <f>D6*1.05</f>
        <v>60283.633882500006</v>
      </c>
      <c r="F6" s="8">
        <f>E6*1.05</f>
        <v>63297.815576625006</v>
      </c>
      <c r="G6" s="8">
        <f>F6*1.05</f>
        <v>66462.706355456263</v>
      </c>
    </row>
    <row r="7" spans="1:7" s="1" customFormat="1" ht="20.149999999999999" customHeight="1" x14ac:dyDescent="0.3">
      <c r="A7" s="24"/>
      <c r="B7" s="9" t="s">
        <v>8</v>
      </c>
      <c r="C7" s="10">
        <f>C6/2080</f>
        <v>26.287996634615386</v>
      </c>
      <c r="D7" s="10">
        <f t="shared" ref="D7:G7" si="1">D6/2080</f>
        <v>27.602396466346157</v>
      </c>
      <c r="E7" s="10">
        <f t="shared" si="1"/>
        <v>28.982516289663465</v>
      </c>
      <c r="F7" s="10">
        <f t="shared" si="1"/>
        <v>30.431642104146636</v>
      </c>
      <c r="G7" s="10">
        <f t="shared" si="1"/>
        <v>31.953224209353973</v>
      </c>
    </row>
    <row r="8" spans="1:7" s="1" customFormat="1" ht="20.149999999999999" hidden="1" customHeight="1" x14ac:dyDescent="0.3">
      <c r="A8" s="11">
        <v>52</v>
      </c>
      <c r="B8" s="6"/>
      <c r="C8" s="7">
        <f>C6*1.025</f>
        <v>56046.008824999997</v>
      </c>
      <c r="D8" s="13"/>
      <c r="E8" s="13"/>
      <c r="F8" s="13"/>
      <c r="G8" s="13"/>
    </row>
    <row r="9" spans="1:7" s="1" customFormat="1" ht="20.149999999999999" hidden="1" customHeight="1" x14ac:dyDescent="0.3">
      <c r="A9" s="11">
        <v>53</v>
      </c>
      <c r="B9" s="6"/>
      <c r="C9" s="7">
        <f>C8*1.025</f>
        <v>57447.159045624991</v>
      </c>
      <c r="D9" s="13"/>
      <c r="E9" s="13"/>
      <c r="F9" s="13"/>
      <c r="G9" s="13"/>
    </row>
    <row r="10" spans="1:7" s="1" customFormat="1" ht="20.149999999999999" hidden="1" customHeight="1" x14ac:dyDescent="0.3">
      <c r="A10" s="11">
        <v>54</v>
      </c>
      <c r="B10" s="6"/>
      <c r="C10" s="7">
        <f>C9*1.025</f>
        <v>58883.338021765609</v>
      </c>
      <c r="D10" s="14"/>
      <c r="E10" s="14"/>
      <c r="F10" s="14"/>
      <c r="G10" s="14"/>
    </row>
    <row r="11" spans="1:7" s="1" customFormat="1" ht="20.149999999999999" customHeight="1" x14ac:dyDescent="0.3">
      <c r="A11" s="24">
        <v>55</v>
      </c>
      <c r="B11" s="6" t="s">
        <v>7</v>
      </c>
      <c r="C11" s="7">
        <f>C10*1.025</f>
        <v>60355.421472309747</v>
      </c>
      <c r="D11" s="7">
        <f>C11*1.05</f>
        <v>63373.192545925238</v>
      </c>
      <c r="E11" s="7">
        <f>D11*1.05</f>
        <v>66541.852173221501</v>
      </c>
      <c r="F11" s="7">
        <f>E11*1.05</f>
        <v>69868.944781882587</v>
      </c>
      <c r="G11" s="7">
        <f>F11*1.05</f>
        <v>73362.392020976724</v>
      </c>
    </row>
    <row r="12" spans="1:7" s="1" customFormat="1" ht="20.149999999999999" customHeight="1" x14ac:dyDescent="0.3">
      <c r="A12" s="24"/>
      <c r="B12" s="9" t="s">
        <v>8</v>
      </c>
      <c r="C12" s="21">
        <f>C11/2080</f>
        <v>29.017029553995069</v>
      </c>
      <c r="D12" s="10">
        <f t="shared" ref="D12:G12" si="2">D11/2080</f>
        <v>30.467881031694827</v>
      </c>
      <c r="E12" s="10">
        <f t="shared" si="2"/>
        <v>31.991275083279568</v>
      </c>
      <c r="F12" s="10">
        <f t="shared" si="2"/>
        <v>33.590838837443549</v>
      </c>
      <c r="G12" s="10">
        <f t="shared" si="2"/>
        <v>35.27038077931573</v>
      </c>
    </row>
    <row r="13" spans="1:7" s="1" customFormat="1" ht="20.149999999999999" hidden="1" customHeight="1" x14ac:dyDescent="0.3">
      <c r="A13" s="11">
        <v>56</v>
      </c>
      <c r="B13" s="6"/>
      <c r="C13" s="7">
        <f>C11*1.025</f>
        <v>61864.307009117481</v>
      </c>
      <c r="D13" s="13"/>
      <c r="E13" s="13"/>
      <c r="F13" s="13"/>
      <c r="G13" s="13"/>
    </row>
    <row r="14" spans="1:7" s="1" customFormat="1" ht="20.149999999999999" hidden="1" customHeight="1" x14ac:dyDescent="0.3">
      <c r="A14" s="11">
        <v>57</v>
      </c>
      <c r="B14" s="6"/>
      <c r="C14" s="7">
        <f>C13*1.025</f>
        <v>63410.914684345415</v>
      </c>
      <c r="D14" s="12"/>
      <c r="E14" s="12"/>
      <c r="F14" s="12"/>
      <c r="G14" s="12"/>
    </row>
    <row r="15" spans="1:7" s="1" customFormat="1" ht="20.149999999999999" hidden="1" customHeight="1" x14ac:dyDescent="0.3">
      <c r="A15" s="11">
        <v>58</v>
      </c>
      <c r="B15" s="6"/>
      <c r="C15" s="7">
        <f>C14*1.025</f>
        <v>64996.187551454044</v>
      </c>
      <c r="D15" s="13"/>
      <c r="E15" s="13"/>
      <c r="F15" s="13"/>
      <c r="G15" s="13"/>
    </row>
    <row r="16" spans="1:7" s="1" customFormat="1" ht="20.149999999999999" customHeight="1" x14ac:dyDescent="0.3">
      <c r="A16" s="24">
        <v>59</v>
      </c>
      <c r="B16" s="6" t="s">
        <v>7</v>
      </c>
      <c r="C16" s="7">
        <f>C15*1.025</f>
        <v>66621.092240240396</v>
      </c>
      <c r="D16" s="7">
        <f>C16*1.05</f>
        <v>69952.146852252423</v>
      </c>
      <c r="E16" s="7">
        <f>D16*1.05</f>
        <v>73449.754194865047</v>
      </c>
      <c r="F16" s="7">
        <f>E16*1.05</f>
        <v>77122.241904608309</v>
      </c>
      <c r="G16" s="7">
        <f>F16*1.05</f>
        <v>80978.353999838728</v>
      </c>
    </row>
    <row r="17" spans="1:8" s="1" customFormat="1" ht="20.149999999999999" customHeight="1" x14ac:dyDescent="0.3">
      <c r="A17" s="24"/>
      <c r="B17" s="9" t="s">
        <v>8</v>
      </c>
      <c r="C17" s="21">
        <f>C16/2080</f>
        <v>32.029371269346342</v>
      </c>
      <c r="D17" s="10">
        <f t="shared" ref="D17:G17" si="3">D16/2080</f>
        <v>33.630839832813663</v>
      </c>
      <c r="E17" s="10">
        <f t="shared" si="3"/>
        <v>35.312381824454349</v>
      </c>
      <c r="F17" s="10">
        <f t="shared" si="3"/>
        <v>37.078000915677073</v>
      </c>
      <c r="G17" s="10">
        <f t="shared" si="3"/>
        <v>38.931900961460926</v>
      </c>
    </row>
    <row r="18" spans="1:8" ht="20.149999999999999" hidden="1" customHeight="1" x14ac:dyDescent="0.3">
      <c r="A18" s="11">
        <v>60</v>
      </c>
      <c r="B18" s="6"/>
      <c r="C18" s="7">
        <f>C16*1.025</f>
        <v>68286.619546246395</v>
      </c>
      <c r="D18" s="13"/>
      <c r="E18" s="13"/>
      <c r="F18" s="13"/>
      <c r="G18" s="13"/>
      <c r="H18" s="1"/>
    </row>
    <row r="19" spans="1:8" ht="20.149999999999999" hidden="1" customHeight="1" x14ac:dyDescent="0.3">
      <c r="A19" s="11">
        <v>61</v>
      </c>
      <c r="B19" s="6"/>
      <c r="C19" s="7">
        <f>C18*1.025</f>
        <v>69993.785034902554</v>
      </c>
      <c r="D19" s="13"/>
      <c r="E19" s="13"/>
      <c r="F19" s="13"/>
      <c r="G19" s="13"/>
      <c r="H19" s="1"/>
    </row>
    <row r="20" spans="1:8" ht="20.149999999999999" hidden="1" customHeight="1" x14ac:dyDescent="0.3">
      <c r="A20" s="11">
        <v>62</v>
      </c>
      <c r="B20" s="6"/>
      <c r="C20" s="7">
        <f>C19*1.025</f>
        <v>71743.629660775114</v>
      </c>
      <c r="D20" s="13"/>
      <c r="E20" s="13"/>
      <c r="F20" s="13"/>
      <c r="G20" s="13"/>
      <c r="H20" s="1"/>
    </row>
    <row r="21" spans="1:8" s="1" customFormat="1" ht="20.149999999999999" customHeight="1" x14ac:dyDescent="0.3">
      <c r="A21" s="24">
        <v>63</v>
      </c>
      <c r="B21" s="6" t="s">
        <v>7</v>
      </c>
      <c r="C21" s="7">
        <f>C20*1.025</f>
        <v>73537.220402294479</v>
      </c>
      <c r="D21" s="7">
        <f>C21*1.05</f>
        <v>77214.081422409203</v>
      </c>
      <c r="E21" s="7">
        <f>D21*1.05</f>
        <v>81074.785493529664</v>
      </c>
      <c r="F21" s="7">
        <f>E21*1.05</f>
        <v>85128.524768206145</v>
      </c>
      <c r="G21" s="7">
        <f>F21*1.05</f>
        <v>89384.951006616451</v>
      </c>
    </row>
    <row r="22" spans="1:8" ht="20.149999999999999" customHeight="1" x14ac:dyDescent="0.3">
      <c r="A22" s="24"/>
      <c r="B22" s="9" t="s">
        <v>8</v>
      </c>
      <c r="C22" s="21">
        <f>C21/2080</f>
        <v>35.354432885718502</v>
      </c>
      <c r="D22" s="10">
        <f t="shared" ref="D22:G22" si="4">D21/2080</f>
        <v>37.122154530004423</v>
      </c>
      <c r="E22" s="10">
        <f t="shared" si="4"/>
        <v>38.978262256504649</v>
      </c>
      <c r="F22" s="10">
        <f t="shared" si="4"/>
        <v>40.927175369329881</v>
      </c>
      <c r="G22" s="10">
        <f t="shared" si="4"/>
        <v>42.973534137796371</v>
      </c>
      <c r="H22" s="1"/>
    </row>
    <row r="23" spans="1:8" ht="20.149999999999999" hidden="1" customHeight="1" x14ac:dyDescent="0.3">
      <c r="A23" s="11">
        <v>64</v>
      </c>
      <c r="B23" s="6"/>
      <c r="C23" s="7">
        <f>C21*1.025</f>
        <v>75375.650912351834</v>
      </c>
      <c r="D23" s="13"/>
      <c r="E23" s="13"/>
      <c r="F23" s="13"/>
      <c r="G23" s="13"/>
      <c r="H23" s="1"/>
    </row>
    <row r="24" spans="1:8" s="1" customFormat="1" ht="20.149999999999999" customHeight="1" x14ac:dyDescent="0.3">
      <c r="A24" s="24">
        <v>65</v>
      </c>
      <c r="B24" s="6" t="s">
        <v>7</v>
      </c>
      <c r="C24" s="7">
        <f>C23*1.025</f>
        <v>77260.042185160622</v>
      </c>
      <c r="D24" s="7">
        <f>C24*1.05</f>
        <v>81123.044294418651</v>
      </c>
      <c r="E24" s="7">
        <f>D24*1.05</f>
        <v>85179.196509139583</v>
      </c>
      <c r="F24" s="7">
        <f>E24*1.05</f>
        <v>89438.15633459657</v>
      </c>
      <c r="G24" s="7">
        <f>F24*1.05</f>
        <v>93910.064151326398</v>
      </c>
    </row>
    <row r="25" spans="1:8" ht="20.149999999999999" customHeight="1" x14ac:dyDescent="0.3">
      <c r="A25" s="24"/>
      <c r="B25" s="9" t="s">
        <v>8</v>
      </c>
      <c r="C25" s="21">
        <f>C24/2080</f>
        <v>37.14425105055799</v>
      </c>
      <c r="D25" s="10">
        <f t="shared" ref="D25:G25" si="5">D24/2080</f>
        <v>39.001463603085888</v>
      </c>
      <c r="E25" s="10">
        <f t="shared" si="5"/>
        <v>40.951536783240186</v>
      </c>
      <c r="F25" s="10">
        <f t="shared" si="5"/>
        <v>42.999113622402199</v>
      </c>
      <c r="G25" s="10">
        <f t="shared" si="5"/>
        <v>45.14906930352231</v>
      </c>
      <c r="H25" s="1"/>
    </row>
    <row r="26" spans="1:8" ht="20.149999999999999" hidden="1" customHeight="1" x14ac:dyDescent="0.3">
      <c r="A26" s="11">
        <v>66</v>
      </c>
      <c r="B26" s="6"/>
      <c r="C26" s="7">
        <f>C24*1.025</f>
        <v>79191.543239789637</v>
      </c>
      <c r="D26" s="13"/>
      <c r="E26" s="13"/>
      <c r="F26" s="13"/>
      <c r="G26" s="13"/>
      <c r="H26" s="1"/>
    </row>
    <row r="27" spans="1:8" s="1" customFormat="1" ht="20.149999999999999" customHeight="1" x14ac:dyDescent="0.3">
      <c r="A27" s="24">
        <v>67</v>
      </c>
      <c r="B27" s="6" t="s">
        <v>7</v>
      </c>
      <c r="C27" s="7">
        <f>C26*1.025</f>
        <v>81171.331820784369</v>
      </c>
      <c r="D27" s="7">
        <f>C27*1.05</f>
        <v>85229.898411823597</v>
      </c>
      <c r="E27" s="7">
        <f>D27*1.05</f>
        <v>89491.39333241478</v>
      </c>
      <c r="F27" s="7">
        <f>E27*1.05</f>
        <v>93965.962999035517</v>
      </c>
      <c r="G27" s="7">
        <f>F27*1.05</f>
        <v>98664.261148987294</v>
      </c>
    </row>
    <row r="28" spans="1:8" ht="20.149999999999999" customHeight="1" x14ac:dyDescent="0.3">
      <c r="A28" s="24"/>
      <c r="B28" s="9" t="s">
        <v>8</v>
      </c>
      <c r="C28" s="21">
        <f>C27/2080</f>
        <v>39.024678759992483</v>
      </c>
      <c r="D28" s="10">
        <f t="shared" ref="D28:G28" si="6">D27/2080</f>
        <v>40.975912697992115</v>
      </c>
      <c r="E28" s="10">
        <f t="shared" si="6"/>
        <v>43.02470833289172</v>
      </c>
      <c r="F28" s="10">
        <f t="shared" si="6"/>
        <v>45.175943749536309</v>
      </c>
      <c r="G28" s="10">
        <f t="shared" si="6"/>
        <v>47.434740937013125</v>
      </c>
      <c r="H28" s="1"/>
    </row>
    <row r="29" spans="1:8" ht="20.149999999999999" hidden="1" customHeight="1" x14ac:dyDescent="0.3">
      <c r="A29" s="11">
        <v>68</v>
      </c>
      <c r="B29" s="6"/>
      <c r="C29" s="7">
        <f>C27*1.025</f>
        <v>83200.615116303976</v>
      </c>
      <c r="D29" s="13"/>
      <c r="E29" s="13"/>
      <c r="F29" s="13"/>
      <c r="G29" s="13"/>
      <c r="H29" s="1"/>
    </row>
    <row r="30" spans="1:8" s="1" customFormat="1" ht="20.149999999999999" customHeight="1" x14ac:dyDescent="0.3">
      <c r="A30" s="24">
        <v>69</v>
      </c>
      <c r="B30" s="6" t="s">
        <v>7</v>
      </c>
      <c r="C30" s="7">
        <f>C29*1.025</f>
        <v>85280.630494211568</v>
      </c>
      <c r="D30" s="7">
        <f>C30*1.05</f>
        <v>89544.662018922143</v>
      </c>
      <c r="E30" s="7">
        <f>D30*1.05</f>
        <v>94021.895119868248</v>
      </c>
      <c r="F30" s="7">
        <f>E30*1.05</f>
        <v>98722.989875861662</v>
      </c>
      <c r="G30" s="7">
        <f>F30*1.05</f>
        <v>103659.13936965475</v>
      </c>
    </row>
    <row r="31" spans="1:8" ht="20.149999999999999" customHeight="1" x14ac:dyDescent="0.3">
      <c r="A31" s="24"/>
      <c r="B31" s="9" t="s">
        <v>8</v>
      </c>
      <c r="C31" s="21">
        <f>C30/2080</f>
        <v>41.000303122217097</v>
      </c>
      <c r="D31" s="10">
        <f t="shared" ref="D31:G31" si="7">D30/2080</f>
        <v>43.05031827832795</v>
      </c>
      <c r="E31" s="10">
        <f t="shared" si="7"/>
        <v>45.202834192244353</v>
      </c>
      <c r="F31" s="10">
        <f t="shared" si="7"/>
        <v>47.462975901856566</v>
      </c>
      <c r="G31" s="10">
        <f t="shared" si="7"/>
        <v>49.836124696949398</v>
      </c>
      <c r="H31" s="1"/>
    </row>
    <row r="32" spans="1:8" ht="19.899999999999999" customHeight="1" x14ac:dyDescent="0.3">
      <c r="A32" s="3"/>
      <c r="B32" s="3"/>
    </row>
    <row r="33" spans="1:2" ht="19.899999999999999" customHeight="1" x14ac:dyDescent="0.3">
      <c r="A33" s="3"/>
      <c r="B33" s="3"/>
    </row>
    <row r="34" spans="1:2" ht="19.899999999999999" customHeight="1" x14ac:dyDescent="0.3">
      <c r="A34" s="3"/>
      <c r="B34" s="3"/>
    </row>
    <row r="37" spans="1:2" ht="19.899999999999999" customHeight="1" x14ac:dyDescent="0.3">
      <c r="A37" s="3"/>
      <c r="B37" s="3"/>
    </row>
    <row r="38" spans="1:2" ht="19.899999999999999" customHeight="1" x14ac:dyDescent="0.3"/>
    <row r="39" spans="1:2" ht="19.899999999999999" customHeight="1" x14ac:dyDescent="0.3"/>
  </sheetData>
  <mergeCells count="8">
    <mergeCell ref="A27:A28"/>
    <mergeCell ref="A30:A31"/>
    <mergeCell ref="A4:A5"/>
    <mergeCell ref="A6:A7"/>
    <mergeCell ref="A11:A12"/>
    <mergeCell ref="A16:A17"/>
    <mergeCell ref="A21:A22"/>
    <mergeCell ref="A24:A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C1E5D-5E69-436F-8AC1-38631DDA3E89}">
  <dimension ref="A1:H39"/>
  <sheetViews>
    <sheetView workbookViewId="0">
      <selection activeCell="A2" sqref="A2"/>
    </sheetView>
  </sheetViews>
  <sheetFormatPr defaultColWidth="9.1796875" defaultRowHeight="14" x14ac:dyDescent="0.3"/>
  <cols>
    <col min="1" max="1" width="9.81640625" style="16" customWidth="1"/>
    <col min="2" max="2" width="9.453125" style="16" customWidth="1"/>
    <col min="3" max="3" width="12.1796875" style="15" bestFit="1" customWidth="1"/>
    <col min="4" max="5" width="11" style="15" bestFit="1" customWidth="1"/>
    <col min="6" max="6" width="11.1796875" style="15" bestFit="1" customWidth="1"/>
    <col min="7" max="7" width="11" style="15" bestFit="1" customWidth="1"/>
    <col min="8" max="16384" width="9.1796875" style="15"/>
  </cols>
  <sheetData>
    <row r="1" spans="1:7" s="20" customFormat="1" ht="18.649999999999999" customHeight="1" x14ac:dyDescent="0.45">
      <c r="A1" s="17" t="s">
        <v>11</v>
      </c>
      <c r="B1" s="18"/>
      <c r="C1" s="18"/>
      <c r="D1" s="19"/>
      <c r="E1" s="19"/>
      <c r="F1" s="19"/>
      <c r="G1" s="19"/>
    </row>
    <row r="2" spans="1:7" s="1" customFormat="1" x14ac:dyDescent="0.3">
      <c r="A2" s="2"/>
      <c r="B2" s="3"/>
    </row>
    <row r="3" spans="1:7" s="1" customFormat="1" ht="21.75" customHeight="1" x14ac:dyDescent="0.3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</row>
    <row r="4" spans="1:7" s="1" customFormat="1" ht="20.149999999999999" customHeight="1" x14ac:dyDescent="0.3">
      <c r="A4" s="24">
        <v>47</v>
      </c>
      <c r="B4" s="6" t="s">
        <v>7</v>
      </c>
      <c r="C4" s="7">
        <f>47716.01*1.03</f>
        <v>49147.490300000005</v>
      </c>
      <c r="D4" s="8">
        <f>C4*1.05</f>
        <v>51604.864815000008</v>
      </c>
      <c r="E4" s="8">
        <f>D4*1.05</f>
        <v>54185.10805575001</v>
      </c>
      <c r="F4" s="8">
        <f>E4*1.05</f>
        <v>56894.363458537511</v>
      </c>
      <c r="G4" s="8">
        <f>F4*1.05</f>
        <v>59739.081631464389</v>
      </c>
    </row>
    <row r="5" spans="1:7" s="1" customFormat="1" ht="20.149999999999999" customHeight="1" x14ac:dyDescent="0.3">
      <c r="A5" s="24"/>
      <c r="B5" s="9" t="s">
        <v>8</v>
      </c>
      <c r="C5" s="10">
        <f>C4/2080</f>
        <v>23.628601105769235</v>
      </c>
      <c r="D5" s="10">
        <f t="shared" ref="D5:G5" si="0">D4/2080</f>
        <v>24.810031161057697</v>
      </c>
      <c r="E5" s="10">
        <f t="shared" si="0"/>
        <v>26.050532719110581</v>
      </c>
      <c r="F5" s="10">
        <f t="shared" si="0"/>
        <v>27.353059355066112</v>
      </c>
      <c r="G5" s="10">
        <f t="shared" si="0"/>
        <v>28.720712322819416</v>
      </c>
    </row>
    <row r="6" spans="1:7" s="1" customFormat="1" ht="20.149999999999999" customHeight="1" x14ac:dyDescent="0.3">
      <c r="A6" s="24">
        <v>51</v>
      </c>
      <c r="B6" s="6" t="s">
        <v>7</v>
      </c>
      <c r="C6" s="7">
        <f>54679.03*1.03</f>
        <v>56319.400900000001</v>
      </c>
      <c r="D6" s="8">
        <f>C6*1.05</f>
        <v>59135.370945000002</v>
      </c>
      <c r="E6" s="8">
        <f>D6*1.05</f>
        <v>62092.139492250004</v>
      </c>
      <c r="F6" s="8">
        <f>E6*1.05</f>
        <v>65196.746466862503</v>
      </c>
      <c r="G6" s="8">
        <f>F6*1.05</f>
        <v>68456.583790205637</v>
      </c>
    </row>
    <row r="7" spans="1:7" s="1" customFormat="1" ht="20.149999999999999" customHeight="1" x14ac:dyDescent="0.3">
      <c r="A7" s="24"/>
      <c r="B7" s="9" t="s">
        <v>8</v>
      </c>
      <c r="C7" s="10">
        <f>C6/2080</f>
        <v>27.076635048076923</v>
      </c>
      <c r="D7" s="10">
        <f t="shared" ref="D7:G7" si="1">D6/2080</f>
        <v>28.430466800480769</v>
      </c>
      <c r="E7" s="10">
        <f t="shared" si="1"/>
        <v>29.85199014050481</v>
      </c>
      <c r="F7" s="10">
        <f t="shared" si="1"/>
        <v>31.34458964753005</v>
      </c>
      <c r="G7" s="10">
        <f t="shared" si="1"/>
        <v>32.911819129906554</v>
      </c>
    </row>
    <row r="8" spans="1:7" s="1" customFormat="1" ht="20.149999999999999" hidden="1" customHeight="1" x14ac:dyDescent="0.3">
      <c r="A8" s="11">
        <v>52</v>
      </c>
      <c r="B8" s="6"/>
      <c r="C8" s="7">
        <f>C6*1.025</f>
        <v>57727.385922499998</v>
      </c>
      <c r="D8" s="13"/>
      <c r="E8" s="13"/>
      <c r="F8" s="13"/>
      <c r="G8" s="13"/>
    </row>
    <row r="9" spans="1:7" s="1" customFormat="1" ht="20.149999999999999" hidden="1" customHeight="1" x14ac:dyDescent="0.3">
      <c r="A9" s="11">
        <v>53</v>
      </c>
      <c r="B9" s="6"/>
      <c r="C9" s="7">
        <f>C8*1.025</f>
        <v>59170.570570562493</v>
      </c>
      <c r="D9" s="13"/>
      <c r="E9" s="13"/>
      <c r="F9" s="13"/>
      <c r="G9" s="13"/>
    </row>
    <row r="10" spans="1:7" s="1" customFormat="1" ht="20.149999999999999" hidden="1" customHeight="1" x14ac:dyDescent="0.3">
      <c r="A10" s="11">
        <v>54</v>
      </c>
      <c r="B10" s="6"/>
      <c r="C10" s="7">
        <f>C9*1.025</f>
        <v>60649.83483482655</v>
      </c>
      <c r="D10" s="14"/>
      <c r="E10" s="14"/>
      <c r="F10" s="14"/>
      <c r="G10" s="14"/>
    </row>
    <row r="11" spans="1:7" s="1" customFormat="1" ht="20.149999999999999" customHeight="1" x14ac:dyDescent="0.3">
      <c r="A11" s="24">
        <v>55</v>
      </c>
      <c r="B11" s="6" t="s">
        <v>7</v>
      </c>
      <c r="C11" s="7">
        <f>C10*1.025</f>
        <v>62166.080705697212</v>
      </c>
      <c r="D11" s="7">
        <f>C11*1.05</f>
        <v>65274.384740982074</v>
      </c>
      <c r="E11" s="7">
        <f>D11*1.05</f>
        <v>68538.103978031184</v>
      </c>
      <c r="F11" s="7">
        <f>E11*1.05</f>
        <v>71965.009176932741</v>
      </c>
      <c r="G11" s="7">
        <f>F11*1.05</f>
        <v>75563.259635779381</v>
      </c>
    </row>
    <row r="12" spans="1:7" s="1" customFormat="1" ht="20.149999999999999" customHeight="1" x14ac:dyDescent="0.3">
      <c r="A12" s="24"/>
      <c r="B12" s="9" t="s">
        <v>8</v>
      </c>
      <c r="C12" s="21">
        <f>C11/2080</f>
        <v>29.887538800815967</v>
      </c>
      <c r="D12" s="10">
        <f t="shared" ref="D12:G12" si="2">D11/2080</f>
        <v>31.381915740856765</v>
      </c>
      <c r="E12" s="10">
        <f t="shared" si="2"/>
        <v>32.95101152789961</v>
      </c>
      <c r="F12" s="10">
        <f t="shared" si="2"/>
        <v>34.598562104294587</v>
      </c>
      <c r="G12" s="10">
        <f t="shared" si="2"/>
        <v>36.328490209509319</v>
      </c>
    </row>
    <row r="13" spans="1:7" s="1" customFormat="1" ht="20.149999999999999" hidden="1" customHeight="1" x14ac:dyDescent="0.3">
      <c r="A13" s="11">
        <v>56</v>
      </c>
      <c r="B13" s="6"/>
      <c r="C13" s="7">
        <f>C11*1.025</f>
        <v>63720.232723339635</v>
      </c>
      <c r="D13" s="13"/>
      <c r="E13" s="13"/>
      <c r="F13" s="13"/>
      <c r="G13" s="13"/>
    </row>
    <row r="14" spans="1:7" s="1" customFormat="1" ht="20.149999999999999" hidden="1" customHeight="1" x14ac:dyDescent="0.3">
      <c r="A14" s="11">
        <v>57</v>
      </c>
      <c r="B14" s="6"/>
      <c r="C14" s="7">
        <f>C13*1.025</f>
        <v>65313.238541423118</v>
      </c>
      <c r="D14" s="12"/>
      <c r="E14" s="12"/>
      <c r="F14" s="12"/>
      <c r="G14" s="12"/>
    </row>
    <row r="15" spans="1:7" s="1" customFormat="1" ht="20.149999999999999" hidden="1" customHeight="1" x14ac:dyDescent="0.3">
      <c r="A15" s="11">
        <v>58</v>
      </c>
      <c r="B15" s="6"/>
      <c r="C15" s="7">
        <f>C14*1.025</f>
        <v>66946.069504958694</v>
      </c>
      <c r="D15" s="13"/>
      <c r="E15" s="13"/>
      <c r="F15" s="13"/>
      <c r="G15" s="13"/>
    </row>
    <row r="16" spans="1:7" s="1" customFormat="1" ht="20.149999999999999" customHeight="1" x14ac:dyDescent="0.3">
      <c r="A16" s="24">
        <v>59</v>
      </c>
      <c r="B16" s="6" t="s">
        <v>7</v>
      </c>
      <c r="C16" s="7">
        <f>C15*1.025</f>
        <v>68619.721242582658</v>
      </c>
      <c r="D16" s="7">
        <f>C16*1.05</f>
        <v>72050.707304711788</v>
      </c>
      <c r="E16" s="7">
        <f>D16*1.05</f>
        <v>75653.242669947387</v>
      </c>
      <c r="F16" s="7">
        <f>E16*1.05</f>
        <v>79435.904803444762</v>
      </c>
      <c r="G16" s="7">
        <f>F16*1.05</f>
        <v>83407.700043617006</v>
      </c>
    </row>
    <row r="17" spans="1:8" s="1" customFormat="1" ht="20.149999999999999" customHeight="1" x14ac:dyDescent="0.3">
      <c r="A17" s="24"/>
      <c r="B17" s="9" t="s">
        <v>8</v>
      </c>
      <c r="C17" s="21">
        <f>C16/2080</f>
        <v>32.990250597395509</v>
      </c>
      <c r="D17" s="10">
        <f t="shared" ref="D17:G17" si="3">D16/2080</f>
        <v>34.639763127265283</v>
      </c>
      <c r="E17" s="10">
        <f t="shared" si="3"/>
        <v>36.371751283628555</v>
      </c>
      <c r="F17" s="10">
        <f t="shared" si="3"/>
        <v>38.190338847809983</v>
      </c>
      <c r="G17" s="10">
        <f t="shared" si="3"/>
        <v>40.099855790200486</v>
      </c>
    </row>
    <row r="18" spans="1:8" ht="20.149999999999999" hidden="1" customHeight="1" x14ac:dyDescent="0.3">
      <c r="A18" s="11">
        <v>60</v>
      </c>
      <c r="B18" s="6"/>
      <c r="C18" s="7">
        <f>C16*1.025</f>
        <v>70335.214273647216</v>
      </c>
      <c r="D18" s="13"/>
      <c r="E18" s="13"/>
      <c r="F18" s="13"/>
      <c r="G18" s="13"/>
      <c r="H18" s="1"/>
    </row>
    <row r="19" spans="1:8" ht="20.149999999999999" hidden="1" customHeight="1" x14ac:dyDescent="0.3">
      <c r="A19" s="11">
        <v>61</v>
      </c>
      <c r="B19" s="6"/>
      <c r="C19" s="7">
        <f>C18*1.025</f>
        <v>72093.594630488384</v>
      </c>
      <c r="D19" s="13"/>
      <c r="E19" s="13"/>
      <c r="F19" s="13"/>
      <c r="G19" s="13"/>
      <c r="H19" s="1"/>
    </row>
    <row r="20" spans="1:8" ht="20.149999999999999" hidden="1" customHeight="1" x14ac:dyDescent="0.3">
      <c r="A20" s="11">
        <v>62</v>
      </c>
      <c r="B20" s="6"/>
      <c r="C20" s="7">
        <f>C19*1.025</f>
        <v>73895.934496250586</v>
      </c>
      <c r="D20" s="13"/>
      <c r="E20" s="13"/>
      <c r="F20" s="13"/>
      <c r="G20" s="13"/>
      <c r="H20" s="1"/>
    </row>
    <row r="21" spans="1:8" s="1" customFormat="1" ht="20.149999999999999" customHeight="1" x14ac:dyDescent="0.3">
      <c r="A21" s="24">
        <v>63</v>
      </c>
      <c r="B21" s="6" t="s">
        <v>7</v>
      </c>
      <c r="C21" s="7">
        <f>C20*1.025</f>
        <v>75743.332858656839</v>
      </c>
      <c r="D21" s="7">
        <f>C21*1.05</f>
        <v>79530.499501589686</v>
      </c>
      <c r="E21" s="7">
        <f>D21*1.05</f>
        <v>83507.024476669176</v>
      </c>
      <c r="F21" s="7">
        <f>E21*1.05</f>
        <v>87682.375700502642</v>
      </c>
      <c r="G21" s="7">
        <f>F21*1.05</f>
        <v>92066.494485527772</v>
      </c>
    </row>
    <row r="22" spans="1:8" ht="20.149999999999999" customHeight="1" x14ac:dyDescent="0.3">
      <c r="A22" s="24"/>
      <c r="B22" s="9" t="s">
        <v>8</v>
      </c>
      <c r="C22" s="21">
        <f>C21/2080</f>
        <v>36.415063874354246</v>
      </c>
      <c r="D22" s="10">
        <f t="shared" ref="D22:G22" si="4">D21/2080</f>
        <v>38.235817068071967</v>
      </c>
      <c r="E22" s="10">
        <f t="shared" si="4"/>
        <v>40.147607921475569</v>
      </c>
      <c r="F22" s="10">
        <f t="shared" si="4"/>
        <v>42.154988317549346</v>
      </c>
      <c r="G22" s="10">
        <f t="shared" si="4"/>
        <v>44.26273773342681</v>
      </c>
      <c r="H22" s="1"/>
    </row>
    <row r="23" spans="1:8" ht="20.149999999999999" hidden="1" customHeight="1" x14ac:dyDescent="0.3">
      <c r="A23" s="11">
        <v>64</v>
      </c>
      <c r="B23" s="6"/>
      <c r="C23" s="7">
        <f>C21*1.025</f>
        <v>77636.916180123255</v>
      </c>
      <c r="D23" s="13"/>
      <c r="E23" s="13"/>
      <c r="F23" s="13"/>
      <c r="G23" s="13"/>
      <c r="H23" s="1"/>
    </row>
    <row r="24" spans="1:8" s="1" customFormat="1" ht="20.149999999999999" customHeight="1" x14ac:dyDescent="0.3">
      <c r="A24" s="24">
        <v>65</v>
      </c>
      <c r="B24" s="6" t="s">
        <v>7</v>
      </c>
      <c r="C24" s="7">
        <f>C23*1.025</f>
        <v>79577.839084626336</v>
      </c>
      <c r="D24" s="7">
        <f>C24*1.05</f>
        <v>83556.731038857659</v>
      </c>
      <c r="E24" s="7">
        <f>D24*1.05</f>
        <v>87734.567590800551</v>
      </c>
      <c r="F24" s="7">
        <f>E24*1.05</f>
        <v>92121.29597034058</v>
      </c>
      <c r="G24" s="7">
        <f>F24*1.05</f>
        <v>96727.360768857616</v>
      </c>
    </row>
    <row r="25" spans="1:8" ht="20.149999999999999" customHeight="1" x14ac:dyDescent="0.3">
      <c r="A25" s="24"/>
      <c r="B25" s="9" t="s">
        <v>8</v>
      </c>
      <c r="C25" s="21">
        <f>C24/2080</f>
        <v>38.258576482993433</v>
      </c>
      <c r="D25" s="10">
        <f t="shared" ref="D25:G25" si="5">D24/2080</f>
        <v>40.171505307143107</v>
      </c>
      <c r="E25" s="10">
        <f t="shared" si="5"/>
        <v>42.180080572500266</v>
      </c>
      <c r="F25" s="10">
        <f t="shared" si="5"/>
        <v>44.289084601125282</v>
      </c>
      <c r="G25" s="10">
        <f t="shared" si="5"/>
        <v>46.503538831181544</v>
      </c>
      <c r="H25" s="1"/>
    </row>
    <row r="26" spans="1:8" ht="20.149999999999999" hidden="1" customHeight="1" x14ac:dyDescent="0.3">
      <c r="A26" s="11">
        <v>66</v>
      </c>
      <c r="B26" s="6"/>
      <c r="C26" s="7">
        <f>C24*1.025</f>
        <v>81567.28506174199</v>
      </c>
      <c r="D26" s="13"/>
      <c r="E26" s="13"/>
      <c r="F26" s="13"/>
      <c r="G26" s="13"/>
      <c r="H26" s="1"/>
    </row>
    <row r="27" spans="1:8" s="1" customFormat="1" ht="20.149999999999999" customHeight="1" x14ac:dyDescent="0.3">
      <c r="A27" s="24">
        <v>67</v>
      </c>
      <c r="B27" s="6" t="s">
        <v>7</v>
      </c>
      <c r="C27" s="7">
        <f>C26*1.025</f>
        <v>83606.467188285533</v>
      </c>
      <c r="D27" s="7">
        <f>C27*1.05</f>
        <v>87786.790547699813</v>
      </c>
      <c r="E27" s="7">
        <f>D27*1.05</f>
        <v>92176.130075084802</v>
      </c>
      <c r="F27" s="7">
        <f>E27*1.05</f>
        <v>96784.936578839042</v>
      </c>
      <c r="G27" s="7">
        <f>F27*1.05</f>
        <v>101624.18340778101</v>
      </c>
    </row>
    <row r="28" spans="1:8" ht="20.149999999999999" customHeight="1" x14ac:dyDescent="0.3">
      <c r="A28" s="24"/>
      <c r="B28" s="9" t="s">
        <v>8</v>
      </c>
      <c r="C28" s="21">
        <f>C27/2080</f>
        <v>40.195416917444966</v>
      </c>
      <c r="D28" s="10">
        <f t="shared" ref="D28:G28" si="6">D27/2080</f>
        <v>42.20518776331722</v>
      </c>
      <c r="E28" s="10">
        <f t="shared" si="6"/>
        <v>44.315447151483077</v>
      </c>
      <c r="F28" s="10">
        <f t="shared" si="6"/>
        <v>46.53121950905723</v>
      </c>
      <c r="G28" s="10">
        <f t="shared" si="6"/>
        <v>48.857780484510101</v>
      </c>
      <c r="H28" s="1"/>
    </row>
    <row r="29" spans="1:8" ht="20.149999999999999" hidden="1" customHeight="1" x14ac:dyDescent="0.3">
      <c r="A29" s="11">
        <v>68</v>
      </c>
      <c r="B29" s="6"/>
      <c r="C29" s="7">
        <f>C27*1.025</f>
        <v>85696.628867992666</v>
      </c>
      <c r="D29" s="13"/>
      <c r="E29" s="13"/>
      <c r="F29" s="13"/>
      <c r="G29" s="13"/>
      <c r="H29" s="1"/>
    </row>
    <row r="30" spans="1:8" s="1" customFormat="1" ht="20.149999999999999" customHeight="1" x14ac:dyDescent="0.3">
      <c r="A30" s="24">
        <v>69</v>
      </c>
      <c r="B30" s="6" t="s">
        <v>7</v>
      </c>
      <c r="C30" s="7">
        <f>C29*1.025</f>
        <v>87839.044589692479</v>
      </c>
      <c r="D30" s="7">
        <f>C30*1.05</f>
        <v>92230.996819177104</v>
      </c>
      <c r="E30" s="7">
        <f>D30*1.05</f>
        <v>96842.546660135966</v>
      </c>
      <c r="F30" s="7">
        <f>E30*1.05</f>
        <v>101684.67399314277</v>
      </c>
      <c r="G30" s="7">
        <f>F30*1.05</f>
        <v>106768.90769279991</v>
      </c>
    </row>
    <row r="31" spans="1:8" ht="20.149999999999999" customHeight="1" x14ac:dyDescent="0.3">
      <c r="A31" s="24"/>
      <c r="B31" s="9" t="s">
        <v>8</v>
      </c>
      <c r="C31" s="21">
        <f>C30/2080</f>
        <v>42.230309898890617</v>
      </c>
      <c r="D31" s="10">
        <f t="shared" ref="D31:G31" si="7">D30/2080</f>
        <v>44.341825393835144</v>
      </c>
      <c r="E31" s="10">
        <f t="shared" si="7"/>
        <v>46.558916663526908</v>
      </c>
      <c r="F31" s="10">
        <f t="shared" si="7"/>
        <v>48.886862496703259</v>
      </c>
      <c r="G31" s="10">
        <f t="shared" si="7"/>
        <v>51.331205621538416</v>
      </c>
      <c r="H31" s="1"/>
    </row>
    <row r="32" spans="1:8" ht="19.899999999999999" customHeight="1" x14ac:dyDescent="0.3">
      <c r="A32" s="3"/>
      <c r="B32" s="3"/>
    </row>
    <row r="33" spans="1:2" ht="19.899999999999999" customHeight="1" x14ac:dyDescent="0.3">
      <c r="A33" s="3"/>
      <c r="B33" s="3"/>
    </row>
    <row r="34" spans="1:2" ht="19.899999999999999" customHeight="1" x14ac:dyDescent="0.3">
      <c r="A34" s="3"/>
      <c r="B34" s="3"/>
    </row>
    <row r="37" spans="1:2" ht="19.899999999999999" customHeight="1" x14ac:dyDescent="0.3">
      <c r="A37" s="3"/>
      <c r="B37" s="3"/>
    </row>
    <row r="38" spans="1:2" ht="19.899999999999999" customHeight="1" x14ac:dyDescent="0.3"/>
    <row r="39" spans="1:2" ht="19.899999999999999" customHeight="1" x14ac:dyDescent="0.3"/>
  </sheetData>
  <mergeCells count="8">
    <mergeCell ref="A27:A28"/>
    <mergeCell ref="A30:A31"/>
    <mergeCell ref="A4:A5"/>
    <mergeCell ref="A6:A7"/>
    <mergeCell ref="A11:A12"/>
    <mergeCell ref="A16:A17"/>
    <mergeCell ref="A21:A22"/>
    <mergeCell ref="A24:A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8B9EC-13F8-41AF-90E5-B4CA1E7EA6C7}">
  <dimension ref="A1:H39"/>
  <sheetViews>
    <sheetView tabSelected="1" workbookViewId="0">
      <selection activeCell="I11" sqref="I11"/>
    </sheetView>
  </sheetViews>
  <sheetFormatPr defaultColWidth="9.1796875" defaultRowHeight="14" x14ac:dyDescent="0.3"/>
  <cols>
    <col min="1" max="1" width="9.81640625" style="16" customWidth="1"/>
    <col min="2" max="2" width="9.453125" style="16" customWidth="1"/>
    <col min="3" max="3" width="12.1796875" style="15" bestFit="1" customWidth="1"/>
    <col min="4" max="5" width="11" style="15" bestFit="1" customWidth="1"/>
    <col min="6" max="6" width="11.1796875" style="15" bestFit="1" customWidth="1"/>
    <col min="7" max="7" width="11" style="15" bestFit="1" customWidth="1"/>
    <col min="8" max="16384" width="9.1796875" style="15"/>
  </cols>
  <sheetData>
    <row r="1" spans="1:7" s="20" customFormat="1" ht="18.649999999999999" customHeight="1" x14ac:dyDescent="0.45">
      <c r="A1" s="17" t="s">
        <v>12</v>
      </c>
      <c r="B1" s="18"/>
      <c r="C1" s="18"/>
      <c r="D1" s="19"/>
      <c r="E1" s="19"/>
      <c r="F1" s="19"/>
      <c r="G1" s="19"/>
    </row>
    <row r="2" spans="1:7" s="1" customFormat="1" x14ac:dyDescent="0.3">
      <c r="A2" s="2"/>
      <c r="B2" s="3"/>
    </row>
    <row r="3" spans="1:7" s="1" customFormat="1" ht="21.75" customHeight="1" x14ac:dyDescent="0.3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</row>
    <row r="4" spans="1:7" s="1" customFormat="1" ht="20.149999999999999" customHeight="1" x14ac:dyDescent="0.3">
      <c r="A4" s="24">
        <v>47</v>
      </c>
      <c r="B4" s="6" t="s">
        <v>7</v>
      </c>
      <c r="C4" s="7">
        <f>49147.49*1.03</f>
        <v>50621.914700000001</v>
      </c>
      <c r="D4" s="8">
        <f>C4*1.05</f>
        <v>53153.010435000004</v>
      </c>
      <c r="E4" s="8">
        <f>D4*1.05</f>
        <v>55810.660956750005</v>
      </c>
      <c r="F4" s="8">
        <f>E4*1.05</f>
        <v>58601.194004587509</v>
      </c>
      <c r="G4" s="8">
        <f>F4*1.05</f>
        <v>61531.253704816889</v>
      </c>
    </row>
    <row r="5" spans="1:7" s="1" customFormat="1" ht="20.149999999999999" customHeight="1" x14ac:dyDescent="0.3">
      <c r="A5" s="24"/>
      <c r="B5" s="9" t="s">
        <v>8</v>
      </c>
      <c r="C5" s="10">
        <f>C4/2080</f>
        <v>24.337458990384615</v>
      </c>
      <c r="D5" s="10">
        <f t="shared" ref="D5:G5" si="0">D4/2080</f>
        <v>25.554331939903847</v>
      </c>
      <c r="E5" s="10">
        <f t="shared" si="0"/>
        <v>26.832048536899041</v>
      </c>
      <c r="F5" s="10">
        <f t="shared" si="0"/>
        <v>28.173650963743995</v>
      </c>
      <c r="G5" s="10">
        <f t="shared" si="0"/>
        <v>29.582333511931196</v>
      </c>
    </row>
    <row r="6" spans="1:7" s="1" customFormat="1" ht="20.149999999999999" customHeight="1" x14ac:dyDescent="0.3">
      <c r="A6" s="24">
        <v>51</v>
      </c>
      <c r="B6" s="6" t="s">
        <v>7</v>
      </c>
      <c r="C6" s="7">
        <f>56319.4*1.03</f>
        <v>58008.982000000004</v>
      </c>
      <c r="D6" s="8">
        <f>C6*1.05</f>
        <v>60909.431100000009</v>
      </c>
      <c r="E6" s="8">
        <f>D6*1.05</f>
        <v>63954.902655000013</v>
      </c>
      <c r="F6" s="8">
        <f>E6*1.05</f>
        <v>67152.647787750015</v>
      </c>
      <c r="G6" s="8">
        <f>F6*1.05</f>
        <v>70510.280177137523</v>
      </c>
    </row>
    <row r="7" spans="1:7" s="1" customFormat="1" ht="20.149999999999999" customHeight="1" x14ac:dyDescent="0.3">
      <c r="A7" s="24"/>
      <c r="B7" s="9" t="s">
        <v>8</v>
      </c>
      <c r="C7" s="10">
        <f>C6/2080</f>
        <v>27.888933653846156</v>
      </c>
      <c r="D7" s="10">
        <f t="shared" ref="D7:G7" si="1">D6/2080</f>
        <v>29.283380336538468</v>
      </c>
      <c r="E7" s="10">
        <f t="shared" si="1"/>
        <v>30.74754935336539</v>
      </c>
      <c r="F7" s="10">
        <f t="shared" si="1"/>
        <v>32.284926821033658</v>
      </c>
      <c r="G7" s="10">
        <f t="shared" si="1"/>
        <v>33.899173162085347</v>
      </c>
    </row>
    <row r="8" spans="1:7" s="1" customFormat="1" ht="20.149999999999999" hidden="1" customHeight="1" x14ac:dyDescent="0.3">
      <c r="A8" s="11">
        <v>52</v>
      </c>
      <c r="B8" s="6"/>
      <c r="C8" s="7">
        <f>C6*1.025</f>
        <v>59459.206549999995</v>
      </c>
      <c r="D8" s="13"/>
      <c r="E8" s="13"/>
      <c r="F8" s="13"/>
      <c r="G8" s="13"/>
    </row>
    <row r="9" spans="1:7" s="1" customFormat="1" ht="20.149999999999999" hidden="1" customHeight="1" x14ac:dyDescent="0.3">
      <c r="A9" s="11">
        <v>53</v>
      </c>
      <c r="B9" s="6"/>
      <c r="C9" s="7">
        <f>C8*1.025</f>
        <v>60945.686713749987</v>
      </c>
      <c r="D9" s="13"/>
      <c r="E9" s="13"/>
      <c r="F9" s="13"/>
      <c r="G9" s="13"/>
    </row>
    <row r="10" spans="1:7" s="1" customFormat="1" ht="20.149999999999999" hidden="1" customHeight="1" x14ac:dyDescent="0.3">
      <c r="A10" s="11">
        <v>54</v>
      </c>
      <c r="B10" s="6"/>
      <c r="C10" s="7">
        <f>C9*1.025</f>
        <v>62469.328881593734</v>
      </c>
      <c r="D10" s="14"/>
      <c r="E10" s="14"/>
      <c r="F10" s="14"/>
      <c r="G10" s="14"/>
    </row>
    <row r="11" spans="1:7" s="1" customFormat="1" ht="20.149999999999999" customHeight="1" x14ac:dyDescent="0.3">
      <c r="A11" s="24">
        <v>55</v>
      </c>
      <c r="B11" s="6" t="s">
        <v>7</v>
      </c>
      <c r="C11" s="7">
        <f>C10*1.025</f>
        <v>64031.062103633572</v>
      </c>
      <c r="D11" s="7">
        <f>C11*1.05</f>
        <v>67232.615208815259</v>
      </c>
      <c r="E11" s="7">
        <f>D11*1.05</f>
        <v>70594.245969256022</v>
      </c>
      <c r="F11" s="7">
        <f>E11*1.05</f>
        <v>74123.95826771883</v>
      </c>
      <c r="G11" s="7">
        <f>F11*1.05</f>
        <v>77830.156181104772</v>
      </c>
    </row>
    <row r="12" spans="1:7" s="1" customFormat="1" ht="20.149999999999999" customHeight="1" x14ac:dyDescent="0.3">
      <c r="A12" s="24"/>
      <c r="B12" s="9" t="s">
        <v>8</v>
      </c>
      <c r="C12" s="21">
        <f>C11/2080</f>
        <v>30.784164472900756</v>
      </c>
      <c r="D12" s="10">
        <f t="shared" ref="D12:G12" si="2">D11/2080</f>
        <v>32.323372696545796</v>
      </c>
      <c r="E12" s="10">
        <f t="shared" si="2"/>
        <v>33.939541331373086</v>
      </c>
      <c r="F12" s="10">
        <f t="shared" si="2"/>
        <v>35.636518397941742</v>
      </c>
      <c r="G12" s="10">
        <f t="shared" si="2"/>
        <v>37.41834431783883</v>
      </c>
    </row>
    <row r="13" spans="1:7" s="1" customFormat="1" ht="20.149999999999999" hidden="1" customHeight="1" x14ac:dyDescent="0.3">
      <c r="A13" s="11">
        <v>56</v>
      </c>
      <c r="B13" s="6"/>
      <c r="C13" s="7">
        <f>C11*1.025</f>
        <v>65631.838656224412</v>
      </c>
      <c r="D13" s="13"/>
      <c r="E13" s="13"/>
      <c r="F13" s="13"/>
      <c r="G13" s="13"/>
    </row>
    <row r="14" spans="1:7" s="1" customFormat="1" ht="20.149999999999999" hidden="1" customHeight="1" x14ac:dyDescent="0.3">
      <c r="A14" s="11">
        <v>57</v>
      </c>
      <c r="B14" s="6"/>
      <c r="C14" s="7">
        <f>C13*1.025</f>
        <v>67272.634622630023</v>
      </c>
      <c r="D14" s="12"/>
      <c r="E14" s="12"/>
      <c r="F14" s="12"/>
      <c r="G14" s="12"/>
    </row>
    <row r="15" spans="1:7" s="1" customFormat="1" ht="20.149999999999999" hidden="1" customHeight="1" x14ac:dyDescent="0.3">
      <c r="A15" s="11">
        <v>58</v>
      </c>
      <c r="B15" s="6"/>
      <c r="C15" s="7">
        <f>C14*1.025</f>
        <v>68954.450488195769</v>
      </c>
      <c r="D15" s="13"/>
      <c r="E15" s="13"/>
      <c r="F15" s="13"/>
      <c r="G15" s="13"/>
    </row>
    <row r="16" spans="1:7" s="1" customFormat="1" ht="20.149999999999999" customHeight="1" x14ac:dyDescent="0.3">
      <c r="A16" s="24">
        <v>59</v>
      </c>
      <c r="B16" s="6" t="s">
        <v>7</v>
      </c>
      <c r="C16" s="7">
        <f>C15*1.025</f>
        <v>70678.311750400651</v>
      </c>
      <c r="D16" s="7">
        <f>C16*1.05</f>
        <v>74212.227337920689</v>
      </c>
      <c r="E16" s="7">
        <f>D16*1.05</f>
        <v>77922.838704816721</v>
      </c>
      <c r="F16" s="7">
        <f>E16*1.05</f>
        <v>81818.980640057562</v>
      </c>
      <c r="G16" s="7">
        <f>F16*1.05</f>
        <v>85909.929672060447</v>
      </c>
    </row>
    <row r="17" spans="1:8" s="1" customFormat="1" ht="20.149999999999999" customHeight="1" x14ac:dyDescent="0.3">
      <c r="A17" s="24"/>
      <c r="B17" s="9" t="s">
        <v>8</v>
      </c>
      <c r="C17" s="21">
        <f>C16/2080</f>
        <v>33.979957572308003</v>
      </c>
      <c r="D17" s="10">
        <f t="shared" ref="D17:G17" si="3">D16/2080</f>
        <v>35.678955450923411</v>
      </c>
      <c r="E17" s="10">
        <f t="shared" si="3"/>
        <v>37.462903223469574</v>
      </c>
      <c r="F17" s="10">
        <f t="shared" si="3"/>
        <v>39.336048384643057</v>
      </c>
      <c r="G17" s="10">
        <f t="shared" si="3"/>
        <v>41.302850803875216</v>
      </c>
    </row>
    <row r="18" spans="1:8" ht="20.149999999999999" hidden="1" customHeight="1" x14ac:dyDescent="0.3">
      <c r="A18" s="11">
        <v>60</v>
      </c>
      <c r="B18" s="6"/>
      <c r="C18" s="7">
        <f>C16*1.025</f>
        <v>72445.269544160663</v>
      </c>
      <c r="D18" s="13"/>
      <c r="E18" s="13"/>
      <c r="F18" s="13"/>
      <c r="G18" s="13"/>
      <c r="H18" s="1"/>
    </row>
    <row r="19" spans="1:8" ht="20.149999999999999" hidden="1" customHeight="1" x14ac:dyDescent="0.3">
      <c r="A19" s="11">
        <v>61</v>
      </c>
      <c r="B19" s="6"/>
      <c r="C19" s="7">
        <f>C18*1.025</f>
        <v>74256.40128276468</v>
      </c>
      <c r="D19" s="13"/>
      <c r="E19" s="13"/>
      <c r="F19" s="13"/>
      <c r="G19" s="13"/>
      <c r="H19" s="1"/>
    </row>
    <row r="20" spans="1:8" ht="20.149999999999999" hidden="1" customHeight="1" x14ac:dyDescent="0.3">
      <c r="A20" s="11">
        <v>62</v>
      </c>
      <c r="B20" s="6"/>
      <c r="C20" s="7">
        <f>C19*1.025</f>
        <v>76112.811314833787</v>
      </c>
      <c r="D20" s="13"/>
      <c r="E20" s="13"/>
      <c r="F20" s="13"/>
      <c r="G20" s="13"/>
      <c r="H20" s="1"/>
    </row>
    <row r="21" spans="1:8" s="1" customFormat="1" ht="20.149999999999999" customHeight="1" x14ac:dyDescent="0.3">
      <c r="A21" s="24">
        <v>63</v>
      </c>
      <c r="B21" s="6" t="s">
        <v>7</v>
      </c>
      <c r="C21" s="7">
        <f>C20*1.025</f>
        <v>78015.631597704618</v>
      </c>
      <c r="D21" s="7">
        <f>C21*1.05</f>
        <v>81916.413177589857</v>
      </c>
      <c r="E21" s="7">
        <f>D21*1.05</f>
        <v>86012.233836469357</v>
      </c>
      <c r="F21" s="7">
        <f>E21*1.05</f>
        <v>90312.845528292833</v>
      </c>
      <c r="G21" s="7">
        <f>F21*1.05</f>
        <v>94828.487804707474</v>
      </c>
    </row>
    <row r="22" spans="1:8" ht="20.149999999999999" customHeight="1" x14ac:dyDescent="0.3">
      <c r="A22" s="24"/>
      <c r="B22" s="9" t="s">
        <v>8</v>
      </c>
      <c r="C22" s="21">
        <f>C21/2080</f>
        <v>37.507515191204142</v>
      </c>
      <c r="D22" s="10">
        <f t="shared" ref="D22:G22" si="4">D21/2080</f>
        <v>39.382890950764356</v>
      </c>
      <c r="E22" s="10">
        <f t="shared" si="4"/>
        <v>41.352035498302577</v>
      </c>
      <c r="F22" s="10">
        <f t="shared" si="4"/>
        <v>43.41963727321771</v>
      </c>
      <c r="G22" s="10">
        <f t="shared" si="4"/>
        <v>45.590619136878594</v>
      </c>
      <c r="H22" s="1"/>
    </row>
    <row r="23" spans="1:8" ht="20.149999999999999" hidden="1" customHeight="1" x14ac:dyDescent="0.3">
      <c r="A23" s="11">
        <v>64</v>
      </c>
      <c r="B23" s="6"/>
      <c r="C23" s="7">
        <f>C21*1.025</f>
        <v>79966.02238764723</v>
      </c>
      <c r="D23" s="13"/>
      <c r="E23" s="13"/>
      <c r="F23" s="13"/>
      <c r="G23" s="13"/>
      <c r="H23" s="1"/>
    </row>
    <row r="24" spans="1:8" s="1" customFormat="1" ht="20.149999999999999" customHeight="1" x14ac:dyDescent="0.3">
      <c r="A24" s="24">
        <v>65</v>
      </c>
      <c r="B24" s="6" t="s">
        <v>7</v>
      </c>
      <c r="C24" s="7">
        <f>C23*1.025</f>
        <v>81965.172947338404</v>
      </c>
      <c r="D24" s="7">
        <f>C24*1.05</f>
        <v>86063.431594705326</v>
      </c>
      <c r="E24" s="7">
        <f>D24*1.05</f>
        <v>90366.603174440592</v>
      </c>
      <c r="F24" s="7">
        <f>E24*1.05</f>
        <v>94884.933333162626</v>
      </c>
      <c r="G24" s="7">
        <f>F24*1.05</f>
        <v>99629.179999820757</v>
      </c>
    </row>
    <row r="25" spans="1:8" ht="20.149999999999999" customHeight="1" x14ac:dyDescent="0.3">
      <c r="A25" s="24"/>
      <c r="B25" s="9" t="s">
        <v>8</v>
      </c>
      <c r="C25" s="21">
        <f>C24/2080</f>
        <v>39.406333147758851</v>
      </c>
      <c r="D25" s="10">
        <f t="shared" ref="D25:G25" si="5">D24/2080</f>
        <v>41.376649805146791</v>
      </c>
      <c r="E25" s="10">
        <f t="shared" si="5"/>
        <v>43.445482295404133</v>
      </c>
      <c r="F25" s="10">
        <f t="shared" si="5"/>
        <v>45.617756410174337</v>
      </c>
      <c r="G25" s="10">
        <f t="shared" si="5"/>
        <v>47.898644230683054</v>
      </c>
      <c r="H25" s="1"/>
    </row>
    <row r="26" spans="1:8" ht="20.149999999999999" hidden="1" customHeight="1" x14ac:dyDescent="0.3">
      <c r="A26" s="11">
        <v>66</v>
      </c>
      <c r="B26" s="6"/>
      <c r="C26" s="7">
        <f>C24*1.025</f>
        <v>84014.30227102185</v>
      </c>
      <c r="D26" s="13"/>
      <c r="E26" s="13"/>
      <c r="F26" s="13"/>
      <c r="G26" s="13"/>
      <c r="H26" s="1"/>
    </row>
    <row r="27" spans="1:8" s="1" customFormat="1" ht="20.149999999999999" customHeight="1" x14ac:dyDescent="0.3">
      <c r="A27" s="24">
        <v>67</v>
      </c>
      <c r="B27" s="6" t="s">
        <v>7</v>
      </c>
      <c r="C27" s="7">
        <f>C26*1.025</f>
        <v>86114.659827797383</v>
      </c>
      <c r="D27" s="7">
        <f>C27*1.05</f>
        <v>90420.392819187255</v>
      </c>
      <c r="E27" s="7">
        <f>D27*1.05</f>
        <v>94941.412460146617</v>
      </c>
      <c r="F27" s="7">
        <f>E27*1.05</f>
        <v>99688.483083153958</v>
      </c>
      <c r="G27" s="7">
        <f>F27*1.05</f>
        <v>104672.90723731167</v>
      </c>
    </row>
    <row r="28" spans="1:8" ht="20.149999999999999" customHeight="1" x14ac:dyDescent="0.3">
      <c r="A28" s="24"/>
      <c r="B28" s="9" t="s">
        <v>8</v>
      </c>
      <c r="C28" s="21">
        <f>C27/2080</f>
        <v>41.401278763364125</v>
      </c>
      <c r="D28" s="10">
        <f t="shared" ref="D28:G28" si="6">D27/2080</f>
        <v>43.471342701532336</v>
      </c>
      <c r="E28" s="10">
        <f t="shared" si="6"/>
        <v>45.644909836608953</v>
      </c>
      <c r="F28" s="10">
        <f t="shared" si="6"/>
        <v>47.927155328439405</v>
      </c>
      <c r="G28" s="10">
        <f t="shared" si="6"/>
        <v>50.323513094861376</v>
      </c>
      <c r="H28" s="1"/>
    </row>
    <row r="29" spans="1:8" ht="20.149999999999999" hidden="1" customHeight="1" x14ac:dyDescent="0.3">
      <c r="A29" s="11">
        <v>68</v>
      </c>
      <c r="B29" s="6"/>
      <c r="C29" s="7">
        <f>C27*1.025</f>
        <v>88267.526323492304</v>
      </c>
      <c r="D29" s="13"/>
      <c r="E29" s="13"/>
      <c r="F29" s="13"/>
      <c r="G29" s="13"/>
      <c r="H29" s="1"/>
    </row>
    <row r="30" spans="1:8" s="1" customFormat="1" ht="20.149999999999999" customHeight="1" x14ac:dyDescent="0.3">
      <c r="A30" s="24">
        <v>69</v>
      </c>
      <c r="B30" s="6" t="s">
        <v>7</v>
      </c>
      <c r="C30" s="7">
        <f>C29*1.025</f>
        <v>90474.214481579605</v>
      </c>
      <c r="D30" s="7">
        <f>C30*1.05</f>
        <v>94997.925205658583</v>
      </c>
      <c r="E30" s="7">
        <f>D30*1.05</f>
        <v>99747.82146594151</v>
      </c>
      <c r="F30" s="7">
        <f>E30*1.05</f>
        <v>104735.21253923859</v>
      </c>
      <c r="G30" s="7">
        <f>F30*1.05</f>
        <v>109971.97316620052</v>
      </c>
    </row>
    <row r="31" spans="1:8" ht="20.149999999999999" customHeight="1" x14ac:dyDescent="0.3">
      <c r="A31" s="24"/>
      <c r="B31" s="9" t="s">
        <v>8</v>
      </c>
      <c r="C31" s="21">
        <f>C30/2080</f>
        <v>43.497218500759423</v>
      </c>
      <c r="D31" s="10">
        <f t="shared" ref="D31:G31" si="7">D30/2080</f>
        <v>45.672079425797392</v>
      </c>
      <c r="E31" s="10">
        <f t="shared" si="7"/>
        <v>47.955683397087263</v>
      </c>
      <c r="F31" s="10">
        <f t="shared" si="7"/>
        <v>50.353467566941632</v>
      </c>
      <c r="G31" s="10">
        <f t="shared" si="7"/>
        <v>52.871140945288715</v>
      </c>
      <c r="H31" s="1"/>
    </row>
    <row r="32" spans="1:8" ht="19.899999999999999" customHeight="1" x14ac:dyDescent="0.3">
      <c r="A32" s="3"/>
      <c r="B32" s="3"/>
    </row>
    <row r="33" spans="1:2" ht="19.899999999999999" customHeight="1" x14ac:dyDescent="0.3">
      <c r="A33" s="3"/>
      <c r="B33" s="3"/>
    </row>
    <row r="34" spans="1:2" ht="19.899999999999999" customHeight="1" x14ac:dyDescent="0.3">
      <c r="A34" s="3"/>
      <c r="B34" s="3"/>
    </row>
    <row r="37" spans="1:2" ht="19.899999999999999" customHeight="1" x14ac:dyDescent="0.3">
      <c r="A37" s="3"/>
      <c r="B37" s="3"/>
    </row>
    <row r="38" spans="1:2" ht="19.899999999999999" customHeight="1" x14ac:dyDescent="0.3"/>
    <row r="39" spans="1:2" ht="19.899999999999999" customHeight="1" x14ac:dyDescent="0.3"/>
  </sheetData>
  <mergeCells count="8">
    <mergeCell ref="A27:A28"/>
    <mergeCell ref="A30:A31"/>
    <mergeCell ref="A4:A5"/>
    <mergeCell ref="A6:A7"/>
    <mergeCell ref="A11:A12"/>
    <mergeCell ref="A16:A17"/>
    <mergeCell ref="A21:A22"/>
    <mergeCell ref="A24:A2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BA3D1F5D68CC4EA2982DE03D2871B1" ma:contentTypeVersion="10" ma:contentTypeDescription="Create a new document." ma:contentTypeScope="" ma:versionID="6f6291a231e88f49ec0a4551f7e2b814">
  <xsd:schema xmlns:xsd="http://www.w3.org/2001/XMLSchema" xmlns:xs="http://www.w3.org/2001/XMLSchema" xmlns:p="http://schemas.microsoft.com/office/2006/metadata/properties" xmlns:ns3="d68fd13e-1c58-49d2-831d-5ce1788c05a3" xmlns:ns4="a6728487-1b71-41d3-9d71-c7ee6bd5f9d2" targetNamespace="http://schemas.microsoft.com/office/2006/metadata/properties" ma:root="true" ma:fieldsID="7c5eee5751bc4fbc4c13026387c0191e" ns3:_="" ns4:_="">
    <xsd:import namespace="d68fd13e-1c58-49d2-831d-5ce1788c05a3"/>
    <xsd:import namespace="a6728487-1b71-41d3-9d71-c7ee6bd5f9d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8fd13e-1c58-49d2-831d-5ce1788c05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28487-1b71-41d3-9d71-c7ee6bd5f9d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63286E-1BA7-4CEF-8ECD-1B27CAE103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8fd13e-1c58-49d2-831d-5ce1788c05a3"/>
    <ds:schemaRef ds:uri="a6728487-1b71-41d3-9d71-c7ee6bd5f9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2EAFC9-A208-4269-A1F5-BD6A6FA349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3214E8-42E2-478F-8A34-F017EA037C5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Butters</dc:creator>
  <cp:lastModifiedBy>Mary Booher</cp:lastModifiedBy>
  <cp:lastPrinted>2020-04-16T16:31:56Z</cp:lastPrinted>
  <dcterms:created xsi:type="dcterms:W3CDTF">2020-04-15T23:25:48Z</dcterms:created>
  <dcterms:modified xsi:type="dcterms:W3CDTF">2023-09-19T17:47:20Z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0x0101005EBA3D1F5D68CC4EA2982DE03D2871B1</vt:lpwstr>
  </property>
</Properties>
</file>